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nipacifico 2025-1\Estadistica 2 Sociologia 2025-1\"/>
    </mc:Choice>
  </mc:AlternateContent>
  <xr:revisionPtr revIDLastSave="0" documentId="13_ncr:1_{984E7084-3F07-407B-B231-5E0B7068AFF1}" xr6:coauthVersionLast="36" xr6:coauthVersionMax="36" xr10:uidLastSave="{00000000-0000-0000-0000-000000000000}"/>
  <bookViews>
    <workbookView xWindow="0" yWindow="0" windowWidth="23040" windowHeight="9060" xr2:uid="{B085421A-2F10-49DE-A43A-B267C8360EC0}"/>
  </bookViews>
  <sheets>
    <sheet name="Tamaños de muestra" sheetId="1" r:id="rId1"/>
    <sheet name="Hoja1"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0" i="1" l="1"/>
  <c r="J121" i="1"/>
  <c r="E126" i="1"/>
  <c r="D126" i="1"/>
  <c r="E96" i="1"/>
  <c r="K89" i="1"/>
  <c r="N63" i="1"/>
  <c r="K42" i="1" l="1"/>
  <c r="K90" i="1"/>
  <c r="D80" i="1"/>
  <c r="K65" i="1"/>
  <c r="O77" i="1"/>
  <c r="O76" i="1"/>
  <c r="L14" i="1"/>
  <c r="L13" i="1"/>
</calcChain>
</file>

<file path=xl/sharedStrings.xml><?xml version="1.0" encoding="utf-8"?>
<sst xmlns="http://schemas.openxmlformats.org/spreadsheetml/2006/main" count="140" uniqueCount="49">
  <si>
    <t>N=3200</t>
  </si>
  <si>
    <t>tamaño poblacion</t>
  </si>
  <si>
    <t>Confiabilidad: 95%</t>
  </si>
  <si>
    <t>E: 3,5%</t>
  </si>
  <si>
    <t>P= X/np</t>
  </si>
  <si>
    <t>Q= 1-p</t>
  </si>
  <si>
    <t>E</t>
  </si>
  <si>
    <t>variable de interes</t>
  </si>
  <si>
    <r>
      <t>proporcion de estudiantes que han sido desplazados por la violencia que azota al puerto de Buenaventura,</t>
    </r>
    <r>
      <rPr>
        <sz val="14"/>
        <color rgb="FF000000"/>
        <rFont val="Calibri"/>
        <family val="2"/>
        <scheme val="minor"/>
      </rPr>
      <t xml:space="preserve"> </t>
    </r>
  </si>
  <si>
    <t>Variable cualitativa</t>
  </si>
  <si>
    <t>Poblacion finita</t>
  </si>
  <si>
    <t>P:0,5</t>
  </si>
  <si>
    <t>Q:0,5</t>
  </si>
  <si>
    <t>Muestra optima</t>
  </si>
  <si>
    <t>muestra piloto</t>
  </si>
  <si>
    <t xml:space="preserve">Estudiante </t>
  </si>
  <si>
    <t>Ha sido desplazado</t>
  </si>
  <si>
    <t>si</t>
  </si>
  <si>
    <t>no</t>
  </si>
  <si>
    <t>P=X/np</t>
  </si>
  <si>
    <t>P=2/10</t>
  </si>
  <si>
    <t>Q=8/10</t>
  </si>
  <si>
    <t>Por tabla normal</t>
  </si>
  <si>
    <t>n =</t>
  </si>
  <si>
    <t>n=630</t>
  </si>
  <si>
    <t>Int/: se debe tomar una muestra de 630 estudiantes</t>
  </si>
  <si>
    <t>S/: en este caso no dan el tamaño de la poblacion(se supone que es muy grande),por lo cual se considera infinita</t>
  </si>
  <si>
    <t>Por tratarse de una variable cualitativa en poblacion infinita, aplicamos la siguiente formula:</t>
  </si>
  <si>
    <t>Confiabilidad:98%</t>
  </si>
  <si>
    <t>Error</t>
  </si>
  <si>
    <t>tamaño de muestra</t>
  </si>
  <si>
    <t>SI</t>
  </si>
  <si>
    <t xml:space="preserve">NO </t>
  </si>
  <si>
    <t xml:space="preserve">SI </t>
  </si>
  <si>
    <t xml:space="preserve">       Familia </t>
  </si>
  <si>
    <t>Int/: se debe tomar una muestra de 347 estudiantes de Buenaventura para realizar estudio de desplazamiento por violencia</t>
  </si>
  <si>
    <t>Ejemplo 1:</t>
  </si>
  <si>
    <t>numero personas</t>
  </si>
  <si>
    <t>Ingresos familiares ($)</t>
  </si>
  <si>
    <t>Tienen seguridad social</t>
  </si>
  <si>
    <t>Estrato social</t>
  </si>
  <si>
    <t>Medio</t>
  </si>
  <si>
    <t>Bajo</t>
  </si>
  <si>
    <t>Alto</t>
  </si>
  <si>
    <t xml:space="preserve">      Hogar </t>
  </si>
  <si>
    <t>Poseen servicios completos</t>
  </si>
  <si>
    <t>NO</t>
  </si>
  <si>
    <t>a)</t>
  </si>
  <si>
    <t xml:space="preserv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</si>
</sst>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9" formatCode="0.000000"/>
    <numFmt numFmtId="171" formatCode="&quot;$&quot;\ #,##0"/>
  </numFmts>
  <fonts count="5" x14ac:knownFonts="1">
    <font>
      <sz val="11"/>
      <color theme="1"/>
      <name val="Calibri"/>
      <family val="2"/>
      <scheme val="minor"/>
    </font>
    <font>
      <b/>
      <sz val="11"/>
      <color theme="1"/>
      <name val="Calibri"/>
      <family val="2"/>
      <scheme val="minor"/>
    </font>
    <font>
      <sz val="14"/>
      <color theme="1"/>
      <name val="Calibri"/>
      <family val="2"/>
      <scheme val="minor"/>
    </font>
    <font>
      <b/>
      <sz val="14"/>
      <color rgb="FFFF0000"/>
      <name val="Calibri"/>
      <family val="2"/>
      <scheme val="minor"/>
    </font>
    <font>
      <sz val="14"/>
      <color rgb="FF00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164" fontId="0" fillId="0" borderId="0" xfId="0" applyNumberFormat="1"/>
    <xf numFmtId="9" fontId="0" fillId="0" borderId="0" xfId="0" applyNumberFormat="1"/>
    <xf numFmtId="0" fontId="3" fillId="0" borderId="0" xfId="0" applyFont="1"/>
    <xf numFmtId="2" fontId="0" fillId="0" borderId="0" xfId="0" applyNumberFormat="1"/>
    <xf numFmtId="165" fontId="0" fillId="0" borderId="0" xfId="0" applyNumberFormat="1"/>
    <xf numFmtId="1" fontId="0" fillId="0" borderId="0" xfId="0" applyNumberFormat="1"/>
    <xf numFmtId="0" fontId="0" fillId="0" borderId="1" xfId="0" applyBorder="1" applyAlignment="1">
      <alignment horizontal="center"/>
    </xf>
    <xf numFmtId="0" fontId="0" fillId="2" borderId="1" xfId="0"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3" fontId="0" fillId="0" borderId="1" xfId="0" applyNumberFormat="1" applyBorder="1" applyAlignment="1">
      <alignment horizont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169" fontId="0" fillId="0" borderId="0" xfId="0" applyNumberFormat="1"/>
    <xf numFmtId="0" fontId="0" fillId="0" borderId="3" xfId="0" applyFill="1" applyBorder="1" applyAlignment="1">
      <alignment horizontal="center"/>
    </xf>
    <xf numFmtId="0" fontId="0" fillId="0" borderId="0" xfId="0" applyFill="1" applyBorder="1" applyAlignment="1">
      <alignment horizontal="center" wrapText="1"/>
    </xf>
    <xf numFmtId="171" fontId="0" fillId="0" borderId="1" xfId="0" applyNumberFormat="1" applyBorder="1" applyAlignment="1">
      <alignment horizontal="center"/>
    </xf>
    <xf numFmtId="0" fontId="0" fillId="0" borderId="2" xfId="0" applyFill="1" applyBorder="1" applyAlignment="1">
      <alignment horizontal="center"/>
    </xf>
    <xf numFmtId="0" fontId="0" fillId="0" borderId="0"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25400</xdr:colOff>
      <xdr:row>0</xdr:row>
      <xdr:rowOff>25396</xdr:rowOff>
    </xdr:from>
    <xdr:to>
      <xdr:col>8</xdr:col>
      <xdr:colOff>339436</xdr:colOff>
      <xdr:row>51</xdr:row>
      <xdr:rowOff>48491</xdr:rowOff>
    </xdr:to>
    <mc:AlternateContent xmlns:mc="http://schemas.openxmlformats.org/markup-compatibility/2006">
      <mc:Choice xmlns:a14="http://schemas.microsoft.com/office/drawing/2010/main" Requires="a14">
        <xdr:sp macro="" textlink="">
          <xdr:nvSpPr>
            <xdr:cNvPr id="2" name="CuadroTexto 1">
              <a:extLst>
                <a:ext uri="{FF2B5EF4-FFF2-40B4-BE49-F238E27FC236}">
                  <a16:creationId xmlns:a16="http://schemas.microsoft.com/office/drawing/2014/main" id="{F9E9F611-2C5D-447A-B366-8BAE1CCD5F88}"/>
                </a:ext>
              </a:extLst>
            </xdr:cNvPr>
            <xdr:cNvSpPr txBox="1"/>
          </xdr:nvSpPr>
          <xdr:spPr>
            <a:xfrm>
              <a:off x="815109" y="25396"/>
              <a:ext cx="5842000" cy="9208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t>Calculo tamaños de muestra</a:t>
              </a:r>
            </a:p>
            <a:p>
              <a:endParaRPr lang="es-CO" sz="1400" b="1"/>
            </a:p>
            <a:p>
              <a:r>
                <a:rPr lang="es-CO" sz="1400" b="1"/>
                <a:t>Caso 1: La variable de interes en el estudio es </a:t>
              </a:r>
              <a:r>
                <a:rPr lang="es-CO" sz="1400" b="1">
                  <a:solidFill>
                    <a:srgbClr val="FF0000"/>
                  </a:solidFill>
                </a:rPr>
                <a:t>cualitativa</a:t>
              </a:r>
            </a:p>
            <a:p>
              <a:endParaRPr lang="es-CO" sz="1400" b="1"/>
            </a:p>
            <a:p>
              <a:r>
                <a:rPr lang="es-CO" sz="1400" b="1"/>
                <a:t>1)</a:t>
              </a:r>
              <a:r>
                <a:rPr lang="es-CO" sz="1400" b="1" baseline="0"/>
                <a:t> Poblacion es finita: N&lt;100.000</a:t>
              </a:r>
            </a:p>
            <a:p>
              <a:endParaRPr lang="es-CO" sz="1400" b="1"/>
            </a:p>
            <a:p>
              <a:endParaRPr lang="es-CO" sz="1400" b="1"/>
            </a:p>
            <a:p>
              <a:endParaRPr lang="es-CO" sz="1400" b="1"/>
            </a:p>
            <a:p>
              <a:endParaRPr lang="es-CO" sz="1400" b="1"/>
            </a:p>
            <a:p>
              <a:endParaRPr lang="es-CO" sz="1400" b="1"/>
            </a:p>
            <a:p>
              <a:r>
                <a:rPr lang="es-CO" sz="1100" b="0" i="0" u="none" strike="noStrike">
                  <a:solidFill>
                    <a:schemeClr val="dk1"/>
                  </a:solidFill>
                  <a:effectLst/>
                  <a:latin typeface="+mn-lt"/>
                  <a:ea typeface="+mn-ea"/>
                  <a:cs typeface="+mn-cs"/>
                </a:rPr>
                <a:t>n: tamaño de muestra</a:t>
              </a:r>
              <a:r>
                <a:rPr lang="es-CO" sz="1400"/>
                <a:t> </a:t>
              </a:r>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N: Tamaño población</a:t>
              </a:r>
            </a:p>
            <a:p>
              <a:r>
                <a:rPr lang="es-CO" sz="1100" b="0" i="0" u="none" strike="noStrike">
                  <a:solidFill>
                    <a:schemeClr val="dk1"/>
                  </a:solidFill>
                  <a:effectLst/>
                  <a:latin typeface="+mn-lt"/>
                  <a:ea typeface="+mn-ea"/>
                  <a:cs typeface="+mn-cs"/>
                </a:rPr>
                <a:t>Z.: Valor tabulado tabla normal según nivel de confiabilidad</a:t>
              </a:r>
            </a:p>
            <a:p>
              <a:r>
                <a:rPr lang="es-CO" sz="1100" b="0" i="0" u="none" strike="noStrike">
                  <a:solidFill>
                    <a:schemeClr val="dk1"/>
                  </a:solidFill>
                  <a:effectLst/>
                  <a:latin typeface="+mn-lt"/>
                  <a:ea typeface="+mn-ea"/>
                  <a:cs typeface="+mn-cs"/>
                </a:rPr>
                <a:t>P: Proporción poblacional que tienen la caracteristica de interés (Generalmente se toma P=0,5 y Q=0,5    para calcular el tamaño de muestra optimo)</a:t>
              </a:r>
            </a:p>
            <a:p>
              <a:r>
                <a:rPr lang="es-CO" sz="1100" b="0" i="0" u="none" strike="noStrike">
                  <a:solidFill>
                    <a:schemeClr val="dk1"/>
                  </a:solidFill>
                  <a:effectLst/>
                  <a:latin typeface="+mn-lt"/>
                  <a:ea typeface="+mn-ea"/>
                  <a:cs typeface="+mn-cs"/>
                </a:rPr>
                <a:t>Q: 1-P      Proporción poblacional que no tienen la caracteristica de interes</a:t>
              </a:r>
            </a:p>
            <a:p>
              <a:r>
                <a:rPr lang="az-Cyrl-AZ" sz="1100" b="0" i="0" u="none" strike="noStrike">
                  <a:solidFill>
                    <a:schemeClr val="dk1"/>
                  </a:solidFill>
                  <a:effectLst/>
                  <a:latin typeface="+mn-lt"/>
                  <a:ea typeface="+mn-ea"/>
                  <a:cs typeface="+mn-cs"/>
                </a:rPr>
                <a:t>Є: </a:t>
              </a:r>
              <a:r>
                <a:rPr lang="es-CO" sz="1100" b="0" i="0" u="none" strike="noStrike">
                  <a:solidFill>
                    <a:schemeClr val="dk1"/>
                  </a:solidFill>
                  <a:effectLst/>
                  <a:latin typeface="+mn-lt"/>
                  <a:ea typeface="+mn-ea"/>
                  <a:cs typeface="+mn-cs"/>
                </a:rPr>
                <a:t>Margen de error     (error máximo permitido en la estimación del parametro  de interés a estimar con la muestra</a:t>
              </a:r>
              <a:r>
                <a:rPr lang="es-CO" sz="1400" b="0" i="0" u="none" strike="noStrike">
                  <a:solidFill>
                    <a:schemeClr val="dk1"/>
                  </a:solidFill>
                  <a:effectLst/>
                  <a:latin typeface="+mn-lt"/>
                  <a:ea typeface="+mn-ea"/>
                  <a:cs typeface="+mn-cs"/>
                </a:rPr>
                <a:t>)</a:t>
              </a:r>
            </a:p>
            <a:p>
              <a:endParaRPr lang="es-CO" sz="1400" b="0" i="0" u="none" strike="noStrike">
                <a:solidFill>
                  <a:schemeClr val="dk1"/>
                </a:solidFill>
                <a:effectLst/>
                <a:latin typeface="+mn-lt"/>
                <a:ea typeface="+mn-ea"/>
                <a:cs typeface="+mn-cs"/>
              </a:endParaRPr>
            </a:p>
            <a:p>
              <a:r>
                <a:rPr lang="es-CO" sz="1400" b="0" i="0" u="none" strike="noStrike">
                  <a:solidFill>
                    <a:schemeClr val="dk1"/>
                  </a:solidFill>
                  <a:effectLst/>
                  <a:latin typeface="+mn-lt"/>
                  <a:ea typeface="+mn-ea"/>
                  <a:cs typeface="+mn-cs"/>
                </a:rPr>
                <a:t>2)</a:t>
              </a:r>
              <a:r>
                <a:rPr lang="es-CO" sz="1400" b="0" i="0" u="none" strike="noStrike" baseline="0">
                  <a:solidFill>
                    <a:schemeClr val="dk1"/>
                  </a:solidFill>
                  <a:effectLst/>
                  <a:latin typeface="+mn-lt"/>
                  <a:ea typeface="+mn-ea"/>
                  <a:cs typeface="+mn-cs"/>
                </a:rPr>
                <a:t> Poblacion es infinita: N≥ 100,000</a:t>
              </a:r>
            </a:p>
            <a:p>
              <a:endParaRPr lang="es-CO" sz="1400" b="0" i="0" u="none" strike="noStrike" baseline="0">
                <a:solidFill>
                  <a:schemeClr val="dk1"/>
                </a:solidFill>
                <a:effectLst/>
                <a:latin typeface="+mn-lt"/>
                <a:ea typeface="+mn-ea"/>
                <a:cs typeface="+mn-cs"/>
              </a:endParaRPr>
            </a:p>
            <a:p>
              <a:endParaRPr lang="es-CO" sz="1400" b="1"/>
            </a:p>
            <a:p>
              <a:endParaRPr lang="es-CO" sz="1400" b="1"/>
            </a:p>
            <a:p>
              <a:r>
                <a:rPr lang="es-CO" sz="1400" b="1"/>
                <a:t>Caso</a:t>
              </a:r>
              <a:r>
                <a:rPr lang="es-CO" sz="1400" b="1" baseline="0"/>
                <a:t> 2: La variable de interes es cuantitativa discreta o continua:</a:t>
              </a:r>
              <a:endParaRPr lang="es-CO" sz="1400" b="1"/>
            </a:p>
            <a:p>
              <a:endParaRPr lang="es-CO" sz="1400" b="1"/>
            </a:p>
            <a:p>
              <a:r>
                <a:rPr lang="es-CO" sz="1400" b="1"/>
                <a:t>1) Poblacion es finita: N&lt; 100,000</a:t>
              </a:r>
            </a:p>
            <a:p>
              <a:endParaRPr lang="es-CO" sz="1400" b="1"/>
            </a:p>
            <a:p>
              <a:endParaRPr lang="es-CO" sz="1400" b="1"/>
            </a:p>
            <a:p>
              <a:r>
                <a:rPr lang="es-CO" sz="1200" b="1"/>
                <a:t>Donde:</a:t>
              </a:r>
            </a:p>
            <a:p>
              <a:r>
                <a:rPr lang="es-CO" sz="1200" b="1"/>
                <a:t>n: tamaño de muestra a calcular</a:t>
              </a:r>
            </a:p>
            <a:p>
              <a:r>
                <a:rPr lang="es-CO" sz="1200" b="1"/>
                <a:t>N: Tamaño de la poblacion</a:t>
              </a:r>
            </a:p>
            <a:p>
              <a:r>
                <a:rPr lang="es-CO" sz="1200" b="1"/>
                <a:t>Z:Valor tabla normal segun nivel de confiabilidad</a:t>
              </a:r>
            </a:p>
            <a:p>
              <a14:m>
                <m:oMath xmlns:m="http://schemas.openxmlformats.org/officeDocument/2006/math">
                  <m:sSup>
                    <m:sSupPr>
                      <m:ctrlPr>
                        <a:rPr lang="en-US" sz="1100" b="0" i="1">
                          <a:solidFill>
                            <a:schemeClr val="dk1"/>
                          </a:solidFill>
                          <a:effectLst/>
                          <a:latin typeface="Cambria Math" panose="02040503050406030204" pitchFamily="18" charset="0"/>
                          <a:ea typeface="+mn-ea"/>
                          <a:cs typeface="+mn-cs"/>
                        </a:rPr>
                      </m:ctrlPr>
                    </m:sSupPr>
                    <m:e>
                      <m:r>
                        <a:rPr lang="en-US" sz="1100" b="0" i="1">
                          <a:solidFill>
                            <a:schemeClr val="dk1"/>
                          </a:solidFill>
                          <a:effectLst/>
                          <a:latin typeface="Cambria Math" panose="02040503050406030204" pitchFamily="18" charset="0"/>
                          <a:ea typeface="+mn-ea"/>
                          <a:cs typeface="+mn-cs"/>
                        </a:rPr>
                        <m:t>𝜎</m:t>
                      </m:r>
                    </m:e>
                    <m:sup>
                      <m:r>
                        <a:rPr lang="en-US" sz="1100" b="0" i="1">
                          <a:solidFill>
                            <a:schemeClr val="dk1"/>
                          </a:solidFill>
                          <a:effectLst/>
                          <a:latin typeface="Cambria Math" panose="02040503050406030204" pitchFamily="18" charset="0"/>
                          <a:ea typeface="+mn-ea"/>
                          <a:cs typeface="+mn-cs"/>
                        </a:rPr>
                        <m:t>2</m:t>
                      </m:r>
                    </m:sup>
                  </m:sSup>
                </m:oMath>
              </a14:m>
              <a:r>
                <a:rPr lang="es-CO" sz="1200" b="1"/>
                <a:t>:  Varianza poblacional de la variable de interes.</a:t>
              </a:r>
              <a:r>
                <a:rPr lang="es-CO" sz="1200" b="1" baseline="0"/>
                <a:t> En la practica, este valor no se conoce, por lo tanto se estima con una muestra piloto con la formula de varianza muestral:</a:t>
              </a:r>
            </a:p>
            <a:p>
              <a:endParaRPr lang="es-CO" sz="1200" b="1" baseline="0"/>
            </a:p>
            <a:p>
              <a14:m>
                <m:oMath xmlns:m="http://schemas.openxmlformats.org/officeDocument/2006/math">
                  <m:sSup>
                    <m:sSupPr>
                      <m:ctrlPr>
                        <a:rPr lang="es-CO" sz="1200" b="1" i="1">
                          <a:latin typeface="Cambria Math" panose="02040503050406030204" pitchFamily="18" charset="0"/>
                        </a:rPr>
                      </m:ctrlPr>
                    </m:sSupPr>
                    <m:e>
                      <m:r>
                        <a:rPr lang="en-US" sz="1200" b="1" i="1">
                          <a:latin typeface="Cambria Math" panose="02040503050406030204" pitchFamily="18" charset="0"/>
                        </a:rPr>
                        <m:t>𝒔</m:t>
                      </m:r>
                    </m:e>
                    <m:sup>
                      <m:r>
                        <a:rPr lang="en-US" sz="1200" b="1" i="1">
                          <a:latin typeface="Cambria Math" panose="02040503050406030204" pitchFamily="18" charset="0"/>
                        </a:rPr>
                        <m:t>𝟐</m:t>
                      </m:r>
                    </m:sup>
                  </m:sSup>
                  <m:r>
                    <a:rPr lang="en-US" sz="1200" b="1" i="1">
                      <a:latin typeface="Cambria Math" panose="02040503050406030204" pitchFamily="18" charset="0"/>
                    </a:rPr>
                    <m:t>= </m:t>
                  </m:r>
                  <m:f>
                    <m:fPr>
                      <m:ctrlPr>
                        <a:rPr lang="en-US" sz="1200" b="1" i="1">
                          <a:latin typeface="Cambria Math" panose="02040503050406030204" pitchFamily="18" charset="0"/>
                        </a:rPr>
                      </m:ctrlPr>
                    </m:fPr>
                    <m:num>
                      <m:nary>
                        <m:naryPr>
                          <m:chr m:val="∑"/>
                          <m:subHide m:val="on"/>
                          <m:supHide m:val="on"/>
                          <m:ctrlPr>
                            <a:rPr lang="en-US" sz="1200" b="1" i="1">
                              <a:latin typeface="Cambria Math" panose="02040503050406030204" pitchFamily="18" charset="0"/>
                            </a:rPr>
                          </m:ctrlPr>
                        </m:naryPr>
                        <m:sub/>
                        <m:sup/>
                        <m:e>
                          <m:sSup>
                            <m:sSupPr>
                              <m:ctrlPr>
                                <a:rPr lang="en-US" sz="1200" b="1" i="1">
                                  <a:latin typeface="Cambria Math" panose="02040503050406030204" pitchFamily="18" charset="0"/>
                                </a:rPr>
                              </m:ctrlPr>
                            </m:sSupPr>
                            <m:e>
                              <m:r>
                                <a:rPr lang="en-US" sz="1200" b="1" i="1">
                                  <a:latin typeface="Cambria Math" panose="02040503050406030204" pitchFamily="18" charset="0"/>
                                </a:rPr>
                                <m:t>(</m:t>
                              </m:r>
                              <m:r>
                                <a:rPr lang="en-US" sz="1200" b="1" i="1">
                                  <a:latin typeface="Cambria Math" panose="02040503050406030204" pitchFamily="18" charset="0"/>
                                </a:rPr>
                                <m:t>𝑿𝒊</m:t>
                              </m:r>
                              <m:r>
                                <a:rPr lang="en-US" sz="1200" b="1" i="1">
                                  <a:latin typeface="Cambria Math" panose="02040503050406030204" pitchFamily="18" charset="0"/>
                                </a:rPr>
                                <m:t>− </m:t>
                              </m:r>
                              <m:acc>
                                <m:accPr>
                                  <m:chr m:val="̅"/>
                                  <m:ctrlPr>
                                    <a:rPr lang="en-US" sz="1200" b="1" i="1">
                                      <a:latin typeface="Cambria Math" panose="02040503050406030204" pitchFamily="18" charset="0"/>
                                    </a:rPr>
                                  </m:ctrlPr>
                                </m:accPr>
                                <m:e>
                                  <m:r>
                                    <a:rPr lang="en-US" sz="1200" b="1" i="1">
                                      <a:latin typeface="Cambria Math" panose="02040503050406030204" pitchFamily="18" charset="0"/>
                                    </a:rPr>
                                    <m:t>𝑿</m:t>
                                  </m:r>
                                  <m:r>
                                    <a:rPr lang="en-US" sz="1200" b="1" i="1">
                                      <a:latin typeface="Cambria Math" panose="02040503050406030204" pitchFamily="18" charset="0"/>
                                    </a:rPr>
                                    <m:t>)</m:t>
                                  </m:r>
                                </m:e>
                              </m:acc>
                            </m:e>
                            <m:sup>
                              <m:r>
                                <a:rPr lang="en-US" sz="1200" b="1" i="1">
                                  <a:latin typeface="Cambria Math" panose="02040503050406030204" pitchFamily="18" charset="0"/>
                                </a:rPr>
                                <m:t>𝟐</m:t>
                              </m:r>
                            </m:sup>
                          </m:sSup>
                        </m:e>
                      </m:nary>
                    </m:num>
                    <m:den>
                      <m:r>
                        <a:rPr lang="en-US" sz="1200" b="1" i="1">
                          <a:latin typeface="Cambria Math" panose="02040503050406030204" pitchFamily="18" charset="0"/>
                        </a:rPr>
                        <m:t>𝒏</m:t>
                      </m:r>
                      <m:r>
                        <a:rPr lang="en-US" sz="1200" b="1" i="1">
                          <a:latin typeface="Cambria Math" panose="02040503050406030204" pitchFamily="18" charset="0"/>
                        </a:rPr>
                        <m:t>−</m:t>
                      </m:r>
                      <m:r>
                        <a:rPr lang="en-US" sz="1200" b="1" i="1">
                          <a:latin typeface="Cambria Math" panose="02040503050406030204" pitchFamily="18" charset="0"/>
                        </a:rPr>
                        <m:t>𝟏</m:t>
                      </m:r>
                    </m:den>
                  </m:f>
                </m:oMath>
              </a14:m>
              <a:r>
                <a:rPr lang="es-CO" sz="1200" b="1"/>
                <a:t>      En excel:</a:t>
              </a:r>
              <a:r>
                <a:rPr lang="es-CO" sz="1200" b="1" baseline="0"/>
                <a:t>   </a:t>
              </a:r>
              <a:r>
                <a:rPr lang="es-CO" sz="1200" b="0" baseline="0">
                  <a:solidFill>
                    <a:srgbClr val="FF0000"/>
                  </a:solidFill>
                </a:rPr>
                <a:t>=Var.s(datos)</a:t>
              </a:r>
              <a:endParaRPr lang="es-CO" sz="1200" b="0">
                <a:solidFill>
                  <a:srgbClr val="FF0000"/>
                </a:solidFill>
              </a:endParaRPr>
            </a:p>
            <a:p>
              <a:r>
                <a:rPr lang="es-CO" sz="1200" b="1"/>
                <a:t>E</a:t>
              </a:r>
              <a:r>
                <a:rPr lang="es-CO" sz="1200" b="1" baseline="0"/>
                <a:t> : Margen de error (debe estar en las mismas unidades de la variable de interes)</a:t>
              </a:r>
            </a:p>
            <a:p>
              <a:endParaRPr lang="es-CO" sz="1200" b="1"/>
            </a:p>
            <a:p>
              <a:r>
                <a:rPr lang="es-CO" sz="1200" b="1"/>
                <a:t>2) Poblacion es infinita: N ≥ 100.000</a:t>
              </a:r>
            </a:p>
            <a:p>
              <a:endParaRPr lang="es-CO" sz="1200" b="1"/>
            </a:p>
            <a:p>
              <a:endParaRPr lang="es-CO" sz="1200" b="1"/>
            </a:p>
            <a:p>
              <a:endParaRPr lang="es-CO" sz="1200" b="1"/>
            </a:p>
            <a:p>
              <a:endParaRPr lang="es-CO" sz="1200" b="1"/>
            </a:p>
          </xdr:txBody>
        </xdr:sp>
      </mc:Choice>
      <mc:Fallback>
        <xdr:sp macro="" textlink="">
          <xdr:nvSpPr>
            <xdr:cNvPr id="2" name="CuadroTexto 1">
              <a:extLst>
                <a:ext uri="{FF2B5EF4-FFF2-40B4-BE49-F238E27FC236}">
                  <a16:creationId xmlns:a16="http://schemas.microsoft.com/office/drawing/2014/main" id="{F9E9F611-2C5D-447A-B366-8BAE1CCD5F88}"/>
                </a:ext>
              </a:extLst>
            </xdr:cNvPr>
            <xdr:cNvSpPr txBox="1"/>
          </xdr:nvSpPr>
          <xdr:spPr>
            <a:xfrm>
              <a:off x="815109" y="25396"/>
              <a:ext cx="5842000" cy="9208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t>Calculo tamaños de muestra</a:t>
              </a:r>
            </a:p>
            <a:p>
              <a:endParaRPr lang="es-CO" sz="1400" b="1"/>
            </a:p>
            <a:p>
              <a:r>
                <a:rPr lang="es-CO" sz="1400" b="1"/>
                <a:t>Caso 1: La variable de interes en el estudio es </a:t>
              </a:r>
              <a:r>
                <a:rPr lang="es-CO" sz="1400" b="1">
                  <a:solidFill>
                    <a:srgbClr val="FF0000"/>
                  </a:solidFill>
                </a:rPr>
                <a:t>cualitativa</a:t>
              </a:r>
            </a:p>
            <a:p>
              <a:endParaRPr lang="es-CO" sz="1400" b="1"/>
            </a:p>
            <a:p>
              <a:r>
                <a:rPr lang="es-CO" sz="1400" b="1"/>
                <a:t>1)</a:t>
              </a:r>
              <a:r>
                <a:rPr lang="es-CO" sz="1400" b="1" baseline="0"/>
                <a:t> Poblacion es finita: N&lt;100.000</a:t>
              </a:r>
            </a:p>
            <a:p>
              <a:endParaRPr lang="es-CO" sz="1400" b="1"/>
            </a:p>
            <a:p>
              <a:endParaRPr lang="es-CO" sz="1400" b="1"/>
            </a:p>
            <a:p>
              <a:endParaRPr lang="es-CO" sz="1400" b="1"/>
            </a:p>
            <a:p>
              <a:endParaRPr lang="es-CO" sz="1400" b="1"/>
            </a:p>
            <a:p>
              <a:endParaRPr lang="es-CO" sz="1400" b="1"/>
            </a:p>
            <a:p>
              <a:r>
                <a:rPr lang="es-CO" sz="1100" b="0" i="0" u="none" strike="noStrike">
                  <a:solidFill>
                    <a:schemeClr val="dk1"/>
                  </a:solidFill>
                  <a:effectLst/>
                  <a:latin typeface="+mn-lt"/>
                  <a:ea typeface="+mn-ea"/>
                  <a:cs typeface="+mn-cs"/>
                </a:rPr>
                <a:t>n: tamaño de muestra</a:t>
              </a:r>
              <a:r>
                <a:rPr lang="es-CO" sz="1400"/>
                <a:t> </a:t>
              </a:r>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N: Tamaño población</a:t>
              </a:r>
            </a:p>
            <a:p>
              <a:r>
                <a:rPr lang="es-CO" sz="1100" b="0" i="0" u="none" strike="noStrike">
                  <a:solidFill>
                    <a:schemeClr val="dk1"/>
                  </a:solidFill>
                  <a:effectLst/>
                  <a:latin typeface="+mn-lt"/>
                  <a:ea typeface="+mn-ea"/>
                  <a:cs typeface="+mn-cs"/>
                </a:rPr>
                <a:t>Z.: Valor tabulado tabla normal según nivel de confiabilidad</a:t>
              </a:r>
            </a:p>
            <a:p>
              <a:r>
                <a:rPr lang="es-CO" sz="1100" b="0" i="0" u="none" strike="noStrike">
                  <a:solidFill>
                    <a:schemeClr val="dk1"/>
                  </a:solidFill>
                  <a:effectLst/>
                  <a:latin typeface="+mn-lt"/>
                  <a:ea typeface="+mn-ea"/>
                  <a:cs typeface="+mn-cs"/>
                </a:rPr>
                <a:t>P: Proporción poblacional que tienen la caracteristica de interés (Generalmente se toma P=0,5 y Q=0,5    para calcular el tamaño de muestra optimo)</a:t>
              </a:r>
            </a:p>
            <a:p>
              <a:r>
                <a:rPr lang="es-CO" sz="1100" b="0" i="0" u="none" strike="noStrike">
                  <a:solidFill>
                    <a:schemeClr val="dk1"/>
                  </a:solidFill>
                  <a:effectLst/>
                  <a:latin typeface="+mn-lt"/>
                  <a:ea typeface="+mn-ea"/>
                  <a:cs typeface="+mn-cs"/>
                </a:rPr>
                <a:t>Q: 1-P      Proporción poblacional que no tienen la caracteristica de interes</a:t>
              </a:r>
            </a:p>
            <a:p>
              <a:r>
                <a:rPr lang="az-Cyrl-AZ" sz="1100" b="0" i="0" u="none" strike="noStrike">
                  <a:solidFill>
                    <a:schemeClr val="dk1"/>
                  </a:solidFill>
                  <a:effectLst/>
                  <a:latin typeface="+mn-lt"/>
                  <a:ea typeface="+mn-ea"/>
                  <a:cs typeface="+mn-cs"/>
                </a:rPr>
                <a:t>Є: </a:t>
              </a:r>
              <a:r>
                <a:rPr lang="es-CO" sz="1100" b="0" i="0" u="none" strike="noStrike">
                  <a:solidFill>
                    <a:schemeClr val="dk1"/>
                  </a:solidFill>
                  <a:effectLst/>
                  <a:latin typeface="+mn-lt"/>
                  <a:ea typeface="+mn-ea"/>
                  <a:cs typeface="+mn-cs"/>
                </a:rPr>
                <a:t>Margen de error     (error máximo permitido en la estimación del parametro  de interés a estimar con la muestra</a:t>
              </a:r>
              <a:r>
                <a:rPr lang="es-CO" sz="1400" b="0" i="0" u="none" strike="noStrike">
                  <a:solidFill>
                    <a:schemeClr val="dk1"/>
                  </a:solidFill>
                  <a:effectLst/>
                  <a:latin typeface="+mn-lt"/>
                  <a:ea typeface="+mn-ea"/>
                  <a:cs typeface="+mn-cs"/>
                </a:rPr>
                <a:t>)</a:t>
              </a:r>
            </a:p>
            <a:p>
              <a:endParaRPr lang="es-CO" sz="1400" b="0" i="0" u="none" strike="noStrike">
                <a:solidFill>
                  <a:schemeClr val="dk1"/>
                </a:solidFill>
                <a:effectLst/>
                <a:latin typeface="+mn-lt"/>
                <a:ea typeface="+mn-ea"/>
                <a:cs typeface="+mn-cs"/>
              </a:endParaRPr>
            </a:p>
            <a:p>
              <a:r>
                <a:rPr lang="es-CO" sz="1400" b="0" i="0" u="none" strike="noStrike">
                  <a:solidFill>
                    <a:schemeClr val="dk1"/>
                  </a:solidFill>
                  <a:effectLst/>
                  <a:latin typeface="+mn-lt"/>
                  <a:ea typeface="+mn-ea"/>
                  <a:cs typeface="+mn-cs"/>
                </a:rPr>
                <a:t>2)</a:t>
              </a:r>
              <a:r>
                <a:rPr lang="es-CO" sz="1400" b="0" i="0" u="none" strike="noStrike" baseline="0">
                  <a:solidFill>
                    <a:schemeClr val="dk1"/>
                  </a:solidFill>
                  <a:effectLst/>
                  <a:latin typeface="+mn-lt"/>
                  <a:ea typeface="+mn-ea"/>
                  <a:cs typeface="+mn-cs"/>
                </a:rPr>
                <a:t> Poblacion es infinita: N≥ 100,000</a:t>
              </a:r>
            </a:p>
            <a:p>
              <a:endParaRPr lang="es-CO" sz="1400" b="0" i="0" u="none" strike="noStrike" baseline="0">
                <a:solidFill>
                  <a:schemeClr val="dk1"/>
                </a:solidFill>
                <a:effectLst/>
                <a:latin typeface="+mn-lt"/>
                <a:ea typeface="+mn-ea"/>
                <a:cs typeface="+mn-cs"/>
              </a:endParaRPr>
            </a:p>
            <a:p>
              <a:endParaRPr lang="es-CO" sz="1400" b="1"/>
            </a:p>
            <a:p>
              <a:endParaRPr lang="es-CO" sz="1400" b="1"/>
            </a:p>
            <a:p>
              <a:r>
                <a:rPr lang="es-CO" sz="1400" b="1"/>
                <a:t>Caso</a:t>
              </a:r>
              <a:r>
                <a:rPr lang="es-CO" sz="1400" b="1" baseline="0"/>
                <a:t> 2: La variable de interes es cuantitativa discreta o continua:</a:t>
              </a:r>
              <a:endParaRPr lang="es-CO" sz="1400" b="1"/>
            </a:p>
            <a:p>
              <a:endParaRPr lang="es-CO" sz="1400" b="1"/>
            </a:p>
            <a:p>
              <a:r>
                <a:rPr lang="es-CO" sz="1400" b="1"/>
                <a:t>1) Poblacion es finita: N&lt; 100,000</a:t>
              </a:r>
            </a:p>
            <a:p>
              <a:endParaRPr lang="es-CO" sz="1400" b="1"/>
            </a:p>
            <a:p>
              <a:endParaRPr lang="es-CO" sz="1400" b="1"/>
            </a:p>
            <a:p>
              <a:r>
                <a:rPr lang="es-CO" sz="1200" b="1"/>
                <a:t>Donde:</a:t>
              </a:r>
            </a:p>
            <a:p>
              <a:r>
                <a:rPr lang="es-CO" sz="1200" b="1"/>
                <a:t>n: tamaño de muestra a calcular</a:t>
              </a:r>
            </a:p>
            <a:p>
              <a:r>
                <a:rPr lang="es-CO" sz="1200" b="1"/>
                <a:t>N: Tamaño de la poblacion</a:t>
              </a:r>
            </a:p>
            <a:p>
              <a:r>
                <a:rPr lang="es-CO" sz="1200" b="1"/>
                <a:t>Z:Valor tabla normal segun nivel de confiabilidad</a:t>
              </a:r>
            </a:p>
            <a:p>
              <a:r>
                <a:rPr lang="en-US" sz="1100" b="0" i="0">
                  <a:solidFill>
                    <a:schemeClr val="dk1"/>
                  </a:solidFill>
                  <a:effectLst/>
                  <a:latin typeface="Cambria Math" panose="02040503050406030204" pitchFamily="18" charset="0"/>
                  <a:ea typeface="+mn-ea"/>
                  <a:cs typeface="+mn-cs"/>
                </a:rPr>
                <a:t>𝜎^2</a:t>
              </a:r>
              <a:r>
                <a:rPr lang="es-CO" sz="1200" b="1"/>
                <a:t>:  Varianza poblacional de la variable de interes.</a:t>
              </a:r>
              <a:r>
                <a:rPr lang="es-CO" sz="1200" b="1" baseline="0"/>
                <a:t> En la practica, este valor no se conoce, por lo tanto se estima con una muestra piloto con la formula de varianza muestral:</a:t>
              </a:r>
            </a:p>
            <a:p>
              <a:endParaRPr lang="es-CO" sz="1200" b="1" baseline="0"/>
            </a:p>
            <a:p>
              <a:r>
                <a:rPr lang="en-US" sz="1200" b="1" i="0">
                  <a:latin typeface="Cambria Math" panose="02040503050406030204" pitchFamily="18" charset="0"/>
                </a:rPr>
                <a:t>𝒔</a:t>
              </a:r>
              <a:r>
                <a:rPr lang="es-CO" sz="1200" b="1" i="0">
                  <a:latin typeface="Cambria Math" panose="02040503050406030204" pitchFamily="18" charset="0"/>
                </a:rPr>
                <a:t>^</a:t>
              </a:r>
              <a:r>
                <a:rPr lang="en-US" sz="1200" b="1" i="0">
                  <a:latin typeface="Cambria Math" panose="02040503050406030204" pitchFamily="18" charset="0"/>
                </a:rPr>
                <a:t>𝟐=  (∑▒〖(𝑿𝒊− (𝑿)) ̅〗^𝟐 )/(𝒏−𝟏)</a:t>
              </a:r>
              <a:r>
                <a:rPr lang="es-CO" sz="1200" b="1"/>
                <a:t>      En excel:</a:t>
              </a:r>
              <a:r>
                <a:rPr lang="es-CO" sz="1200" b="1" baseline="0"/>
                <a:t>   </a:t>
              </a:r>
              <a:r>
                <a:rPr lang="es-CO" sz="1200" b="0" baseline="0">
                  <a:solidFill>
                    <a:srgbClr val="FF0000"/>
                  </a:solidFill>
                </a:rPr>
                <a:t>=Var.s(datos)</a:t>
              </a:r>
              <a:endParaRPr lang="es-CO" sz="1200" b="0">
                <a:solidFill>
                  <a:srgbClr val="FF0000"/>
                </a:solidFill>
              </a:endParaRPr>
            </a:p>
            <a:p>
              <a:r>
                <a:rPr lang="es-CO" sz="1200" b="1"/>
                <a:t>E</a:t>
              </a:r>
              <a:r>
                <a:rPr lang="es-CO" sz="1200" b="1" baseline="0"/>
                <a:t> : Margen de error (debe estar en las mismas unidades de la variable de interes)</a:t>
              </a:r>
            </a:p>
            <a:p>
              <a:endParaRPr lang="es-CO" sz="1200" b="1"/>
            </a:p>
            <a:p>
              <a:r>
                <a:rPr lang="es-CO" sz="1200" b="1"/>
                <a:t>2) Poblacion es infinita: N ≥ 100.000</a:t>
              </a:r>
            </a:p>
            <a:p>
              <a:endParaRPr lang="es-CO" sz="1200" b="1"/>
            </a:p>
            <a:p>
              <a:endParaRPr lang="es-CO" sz="1200" b="1"/>
            </a:p>
            <a:p>
              <a:endParaRPr lang="es-CO" sz="1200" b="1"/>
            </a:p>
            <a:p>
              <a:endParaRPr lang="es-CO" sz="1200" b="1"/>
            </a:p>
          </xdr:txBody>
        </xdr:sp>
      </mc:Fallback>
    </mc:AlternateContent>
    <xdr:clientData/>
  </xdr:twoCellAnchor>
  <xdr:twoCellAnchor>
    <xdr:from>
      <xdr:col>2</xdr:col>
      <xdr:colOff>14515</xdr:colOff>
      <xdr:row>6</xdr:row>
      <xdr:rowOff>181426</xdr:rowOff>
    </xdr:from>
    <xdr:to>
      <xdr:col>5</xdr:col>
      <xdr:colOff>205905</xdr:colOff>
      <xdr:row>11</xdr:row>
      <xdr:rowOff>32820</xdr:rowOff>
    </xdr:to>
    <xdr:pic>
      <xdr:nvPicPr>
        <xdr:cNvPr id="3" name="Imagen 1">
          <a:extLst>
            <a:ext uri="{FF2B5EF4-FFF2-40B4-BE49-F238E27FC236}">
              <a16:creationId xmlns:a16="http://schemas.microsoft.com/office/drawing/2014/main" id="{D815F4E9-A8F5-454F-893E-438BB89653A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96572" y="1269997"/>
          <a:ext cx="2564476" cy="758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674077</xdr:colOff>
      <xdr:row>22</xdr:row>
      <xdr:rowOff>35169</xdr:rowOff>
    </xdr:from>
    <xdr:ext cx="1556505" cy="61205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97A10C3F-922E-4698-B700-EC32EEEBA4B4}"/>
                </a:ext>
              </a:extLst>
            </xdr:cNvPr>
            <xdr:cNvSpPr txBox="1"/>
          </xdr:nvSpPr>
          <xdr:spPr>
            <a:xfrm>
              <a:off x="3839308" y="4079631"/>
              <a:ext cx="1556505" cy="61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i="0">
                  <a:latin typeface="+mn-lt"/>
                </a:rPr>
                <a:t>n</a:t>
              </a:r>
              <a:r>
                <a:rPr lang="es-CO" sz="1600" i="0" baseline="0">
                  <a:latin typeface="+mn-lt"/>
                </a:rPr>
                <a:t> = </a:t>
              </a:r>
              <a14:m>
                <m:oMath xmlns:m="http://schemas.openxmlformats.org/officeDocument/2006/math">
                  <m:f>
                    <m:fPr>
                      <m:ctrlPr>
                        <a:rPr lang="es-CO" sz="1600" i="1">
                          <a:latin typeface="Cambria Math" panose="02040503050406030204" pitchFamily="18" charset="0"/>
                        </a:rPr>
                      </m:ctrlPr>
                    </m:fPr>
                    <m:num>
                      <m:sSup>
                        <m:sSupPr>
                          <m:ctrlPr>
                            <a:rPr lang="es-CO" sz="1600" i="1">
                              <a:latin typeface="Cambria Math" panose="02040503050406030204" pitchFamily="18" charset="0"/>
                            </a:rPr>
                          </m:ctrlPr>
                        </m:sSupPr>
                        <m:e>
                          <m:r>
                            <a:rPr lang="en-US" sz="1600" b="0" i="1">
                              <a:latin typeface="Cambria Math" panose="02040503050406030204" pitchFamily="18" charset="0"/>
                            </a:rPr>
                            <m:t>𝑍</m:t>
                          </m:r>
                        </m:e>
                        <m:sup>
                          <m:r>
                            <a:rPr lang="en-US" sz="1600" b="0" i="1">
                              <a:latin typeface="Cambria Math" panose="02040503050406030204" pitchFamily="18" charset="0"/>
                            </a:rPr>
                            <m:t>2</m:t>
                          </m:r>
                        </m:sup>
                      </m:sSup>
                      <m:r>
                        <a:rPr lang="en-US" sz="1600" b="0" i="1">
                          <a:latin typeface="Cambria Math" panose="02040503050406030204" pitchFamily="18" charset="0"/>
                        </a:rPr>
                        <m:t>𝑃𝑄</m:t>
                      </m:r>
                    </m:num>
                    <m:den>
                      <m:sSup>
                        <m:sSupPr>
                          <m:ctrlPr>
                            <a:rPr lang="es-CO" sz="1600" i="1">
                              <a:latin typeface="Cambria Math" panose="02040503050406030204" pitchFamily="18" charset="0"/>
                            </a:rPr>
                          </m:ctrlPr>
                        </m:sSupPr>
                        <m:e>
                          <m:r>
                            <a:rPr lang="es-CO" sz="1600" i="1">
                              <a:latin typeface="Cambria Math" panose="02040503050406030204" pitchFamily="18" charset="0"/>
                              <a:ea typeface="Cambria Math" panose="02040503050406030204" pitchFamily="18" charset="0"/>
                            </a:rPr>
                            <m:t>∈</m:t>
                          </m:r>
                        </m:e>
                        <m:sup>
                          <m:r>
                            <a:rPr lang="en-US" sz="1600" b="0" i="1">
                              <a:latin typeface="Cambria Math" panose="02040503050406030204" pitchFamily="18" charset="0"/>
                            </a:rPr>
                            <m:t>2</m:t>
                          </m:r>
                        </m:sup>
                      </m:sSup>
                    </m:den>
                  </m:f>
                </m:oMath>
              </a14:m>
              <a:endParaRPr lang="es-CO" sz="1600"/>
            </a:p>
          </xdr:txBody>
        </xdr:sp>
      </mc:Choice>
      <mc:Fallback xmlns="">
        <xdr:sp macro="" textlink="">
          <xdr:nvSpPr>
            <xdr:cNvPr id="5" name="CuadroTexto 4">
              <a:extLst>
                <a:ext uri="{FF2B5EF4-FFF2-40B4-BE49-F238E27FC236}">
                  <a16:creationId xmlns:a16="http://schemas.microsoft.com/office/drawing/2014/main" id="{97A10C3F-922E-4698-B700-EC32EEEBA4B4}"/>
                </a:ext>
              </a:extLst>
            </xdr:cNvPr>
            <xdr:cNvSpPr txBox="1"/>
          </xdr:nvSpPr>
          <xdr:spPr>
            <a:xfrm>
              <a:off x="3839308" y="4079631"/>
              <a:ext cx="1556505" cy="61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i="0">
                  <a:latin typeface="+mn-lt"/>
                </a:rPr>
                <a:t>n</a:t>
              </a:r>
              <a:r>
                <a:rPr lang="es-CO" sz="1600" i="0" baseline="0">
                  <a:latin typeface="+mn-lt"/>
                </a:rPr>
                <a:t> = </a:t>
              </a:r>
              <a:r>
                <a:rPr lang="es-CO" sz="1600" i="0">
                  <a:latin typeface="Cambria Math" panose="02040503050406030204" pitchFamily="18" charset="0"/>
                </a:rPr>
                <a:t>(</a:t>
              </a:r>
              <a:r>
                <a:rPr lang="en-US" sz="1600" b="0" i="0">
                  <a:latin typeface="Cambria Math" panose="02040503050406030204" pitchFamily="18" charset="0"/>
                </a:rPr>
                <a:t>𝑍</a:t>
              </a:r>
              <a:r>
                <a:rPr lang="es-CO" sz="1600" b="0" i="0">
                  <a:latin typeface="Cambria Math" panose="02040503050406030204" pitchFamily="18" charset="0"/>
                </a:rPr>
                <a:t>^</a:t>
              </a:r>
              <a:r>
                <a:rPr lang="en-US" sz="1600" b="0" i="0">
                  <a:latin typeface="Cambria Math" panose="02040503050406030204" pitchFamily="18" charset="0"/>
                </a:rPr>
                <a:t>2 𝑃𝑄</a:t>
              </a:r>
              <a:r>
                <a:rPr lang="es-CO" sz="1600" b="0" i="0">
                  <a:latin typeface="Cambria Math" panose="02040503050406030204" pitchFamily="18" charset="0"/>
                </a:rPr>
                <a:t>)/</a:t>
              </a:r>
              <a:r>
                <a:rPr lang="es-CO" sz="160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2 </a:t>
              </a:r>
              <a:endParaRPr lang="es-CO" sz="1600"/>
            </a:p>
          </xdr:txBody>
        </xdr:sp>
      </mc:Fallback>
    </mc:AlternateContent>
    <xdr:clientData/>
  </xdr:oneCellAnchor>
  <xdr:oneCellAnchor>
    <xdr:from>
      <xdr:col>4</xdr:col>
      <xdr:colOff>9071</xdr:colOff>
      <xdr:row>30</xdr:row>
      <xdr:rowOff>55418</xdr:rowOff>
    </xdr:from>
    <xdr:ext cx="1805875" cy="60960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6EF15D83-A0D2-4E03-BB42-15128087B44A}"/>
                </a:ext>
              </a:extLst>
            </xdr:cNvPr>
            <xdr:cNvSpPr txBox="1"/>
          </xdr:nvSpPr>
          <xdr:spPr>
            <a:xfrm>
              <a:off x="3167907" y="5507182"/>
              <a:ext cx="1805875"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b="1"/>
                <a:t>n = </a:t>
              </a:r>
              <a14:m>
                <m:oMath xmlns:m="http://schemas.openxmlformats.org/officeDocument/2006/math">
                  <m:f>
                    <m:fPr>
                      <m:ctrlPr>
                        <a:rPr lang="es-CO" sz="1600" b="1" i="1">
                          <a:latin typeface="Cambria Math" panose="02040503050406030204" pitchFamily="18" charset="0"/>
                        </a:rPr>
                      </m:ctrlPr>
                    </m:fPr>
                    <m:num>
                      <m:r>
                        <a:rPr lang="en-US" sz="1600" b="1" i="1">
                          <a:latin typeface="Cambria Math" panose="02040503050406030204" pitchFamily="18" charset="0"/>
                        </a:rPr>
                        <m:t>𝑵</m:t>
                      </m:r>
                      <m:sSup>
                        <m:sSupPr>
                          <m:ctrlPr>
                            <a:rPr lang="en-US" sz="1600" b="1" i="1">
                              <a:latin typeface="Cambria Math" panose="02040503050406030204" pitchFamily="18" charset="0"/>
                            </a:rPr>
                          </m:ctrlPr>
                        </m:sSupPr>
                        <m:e>
                          <m:r>
                            <a:rPr lang="en-US" sz="1600" b="1" i="1">
                              <a:latin typeface="Cambria Math" panose="02040503050406030204" pitchFamily="18" charset="0"/>
                            </a:rPr>
                            <m:t>𝒁</m:t>
                          </m:r>
                        </m:e>
                        <m:sup>
                          <m:r>
                            <a:rPr lang="en-US" sz="1600" b="1" i="1">
                              <a:latin typeface="Cambria Math" panose="02040503050406030204" pitchFamily="18" charset="0"/>
                            </a:rPr>
                            <m:t>𝟐</m:t>
                          </m:r>
                        </m:sup>
                      </m:sSup>
                      <m:sSup>
                        <m:sSupPr>
                          <m:ctrlPr>
                            <a:rPr lang="en-US" sz="1600" b="1" i="1">
                              <a:latin typeface="Cambria Math" panose="02040503050406030204" pitchFamily="18" charset="0"/>
                            </a:rPr>
                          </m:ctrlPr>
                        </m:sSupPr>
                        <m:e>
                          <m:r>
                            <a:rPr lang="en-US" sz="1600" b="1" i="1">
                              <a:latin typeface="Cambria Math" panose="02040503050406030204" pitchFamily="18" charset="0"/>
                              <a:ea typeface="Cambria Math" panose="02040503050406030204" pitchFamily="18" charset="0"/>
                            </a:rPr>
                            <m:t>𝝈</m:t>
                          </m:r>
                        </m:e>
                        <m:sup>
                          <m:r>
                            <a:rPr lang="en-US" sz="1600" b="1" i="1">
                              <a:latin typeface="Cambria Math" panose="02040503050406030204" pitchFamily="18" charset="0"/>
                            </a:rPr>
                            <m:t>𝟐</m:t>
                          </m:r>
                        </m:sup>
                      </m:sSup>
                    </m:num>
                    <m:den>
                      <m:d>
                        <m:dPr>
                          <m:ctrlPr>
                            <a:rPr lang="en-US" sz="1600" b="1" i="1">
                              <a:latin typeface="Cambria Math" panose="02040503050406030204" pitchFamily="18" charset="0"/>
                            </a:rPr>
                          </m:ctrlPr>
                        </m:dPr>
                        <m:e>
                          <m:r>
                            <a:rPr lang="en-US" sz="1600" b="1" i="1">
                              <a:latin typeface="Cambria Math" panose="02040503050406030204" pitchFamily="18" charset="0"/>
                            </a:rPr>
                            <m:t>𝑵</m:t>
                          </m:r>
                          <m:r>
                            <a:rPr lang="en-US" sz="1600" b="1" i="1">
                              <a:latin typeface="Cambria Math" panose="02040503050406030204" pitchFamily="18" charset="0"/>
                            </a:rPr>
                            <m:t>−</m:t>
                          </m:r>
                          <m:r>
                            <a:rPr lang="en-US" sz="1600" b="1" i="1">
                              <a:latin typeface="Cambria Math" panose="02040503050406030204" pitchFamily="18" charset="0"/>
                            </a:rPr>
                            <m:t>𝟏</m:t>
                          </m:r>
                        </m:e>
                      </m:d>
                      <m:sSup>
                        <m:sSupPr>
                          <m:ctrlPr>
                            <a:rPr lang="en-US" sz="1600" b="1" i="1">
                              <a:latin typeface="Cambria Math" panose="02040503050406030204" pitchFamily="18" charset="0"/>
                            </a:rPr>
                          </m:ctrlPr>
                        </m:sSupPr>
                        <m:e>
                          <m:r>
                            <a:rPr lang="en-US" sz="1600" b="1" i="1">
                              <a:latin typeface="Cambria Math" panose="02040503050406030204" pitchFamily="18" charset="0"/>
                              <a:ea typeface="Cambria Math" panose="02040503050406030204" pitchFamily="18" charset="0"/>
                            </a:rPr>
                            <m:t>∈</m:t>
                          </m:r>
                        </m:e>
                        <m:sup>
                          <m:r>
                            <a:rPr lang="en-US" sz="1600" b="1" i="1">
                              <a:latin typeface="Cambria Math" panose="02040503050406030204" pitchFamily="18" charset="0"/>
                            </a:rPr>
                            <m:t>𝟐</m:t>
                          </m:r>
                        </m:sup>
                      </m:sSup>
                      <m:r>
                        <a:rPr lang="en-US" sz="1600" b="1" i="1">
                          <a:latin typeface="Cambria Math" panose="02040503050406030204" pitchFamily="18" charset="0"/>
                        </a:rPr>
                        <m:t>+ </m:t>
                      </m:r>
                      <m:sSup>
                        <m:sSupPr>
                          <m:ctrlPr>
                            <a:rPr lang="en-US" sz="1600" b="1" i="1">
                              <a:latin typeface="Cambria Math" panose="02040503050406030204" pitchFamily="18" charset="0"/>
                            </a:rPr>
                          </m:ctrlPr>
                        </m:sSupPr>
                        <m:e>
                          <m:r>
                            <a:rPr lang="en-US" sz="1600" b="1" i="1">
                              <a:latin typeface="Cambria Math" panose="02040503050406030204" pitchFamily="18" charset="0"/>
                            </a:rPr>
                            <m:t>𝒁</m:t>
                          </m:r>
                        </m:e>
                        <m:sup>
                          <m:r>
                            <a:rPr lang="en-US" sz="1600" b="1" i="1">
                              <a:latin typeface="Cambria Math" panose="02040503050406030204" pitchFamily="18" charset="0"/>
                            </a:rPr>
                            <m:t>𝟐</m:t>
                          </m:r>
                        </m:sup>
                      </m:sSup>
                      <m:sSup>
                        <m:sSupPr>
                          <m:ctrlPr>
                            <a:rPr lang="en-US" sz="1600" b="1" i="1">
                              <a:latin typeface="Cambria Math" panose="02040503050406030204" pitchFamily="18" charset="0"/>
                            </a:rPr>
                          </m:ctrlPr>
                        </m:sSupPr>
                        <m:e>
                          <m:r>
                            <a:rPr lang="en-US" sz="1600" b="1" i="1">
                              <a:latin typeface="Cambria Math" panose="02040503050406030204" pitchFamily="18" charset="0"/>
                              <a:ea typeface="Cambria Math" panose="02040503050406030204" pitchFamily="18" charset="0"/>
                            </a:rPr>
                            <m:t>𝝈</m:t>
                          </m:r>
                        </m:e>
                        <m:sup>
                          <m:r>
                            <a:rPr lang="en-US" sz="1600" b="1" i="1">
                              <a:latin typeface="Cambria Math" panose="02040503050406030204" pitchFamily="18" charset="0"/>
                            </a:rPr>
                            <m:t>𝟐</m:t>
                          </m:r>
                        </m:sup>
                      </m:sSup>
                    </m:den>
                  </m:f>
                </m:oMath>
              </a14:m>
              <a:endParaRPr lang="es-CO" sz="1600" b="1"/>
            </a:p>
          </xdr:txBody>
        </xdr:sp>
      </mc:Choice>
      <mc:Fallback xmlns="">
        <xdr:sp macro="" textlink="">
          <xdr:nvSpPr>
            <xdr:cNvPr id="6" name="CuadroTexto 5">
              <a:extLst>
                <a:ext uri="{FF2B5EF4-FFF2-40B4-BE49-F238E27FC236}">
                  <a16:creationId xmlns:a16="http://schemas.microsoft.com/office/drawing/2014/main" id="{6EF15D83-A0D2-4E03-BB42-15128087B44A}"/>
                </a:ext>
              </a:extLst>
            </xdr:cNvPr>
            <xdr:cNvSpPr txBox="1"/>
          </xdr:nvSpPr>
          <xdr:spPr>
            <a:xfrm>
              <a:off x="3167907" y="5507182"/>
              <a:ext cx="1805875"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b="1"/>
                <a:t>n = </a:t>
              </a:r>
              <a:r>
                <a:rPr lang="es-CO" sz="1600" b="1" i="0">
                  <a:latin typeface="Cambria Math" panose="02040503050406030204" pitchFamily="18" charset="0"/>
                </a:rPr>
                <a:t>(</a:t>
              </a:r>
              <a:r>
                <a:rPr lang="en-US" sz="1600" b="1" i="0">
                  <a:latin typeface="Cambria Math" panose="02040503050406030204" pitchFamily="18" charset="0"/>
                </a:rPr>
                <a:t>𝑵𝒁^𝟐 </a:t>
              </a:r>
              <a:r>
                <a:rPr lang="en-US" sz="1600" b="1" i="0">
                  <a:latin typeface="Cambria Math" panose="02040503050406030204" pitchFamily="18" charset="0"/>
                  <a:ea typeface="Cambria Math" panose="02040503050406030204" pitchFamily="18" charset="0"/>
                </a:rPr>
                <a:t>𝝈^</a:t>
              </a:r>
              <a:r>
                <a:rPr lang="en-US" sz="1600" b="1" i="0">
                  <a:latin typeface="Cambria Math" panose="02040503050406030204" pitchFamily="18" charset="0"/>
                </a:rPr>
                <a:t>𝟐</a:t>
              </a:r>
              <a:r>
                <a:rPr lang="es-CO" sz="1600" b="1" i="0">
                  <a:latin typeface="Cambria Math" panose="02040503050406030204" pitchFamily="18" charset="0"/>
                </a:rPr>
                <a:t>)/(</a:t>
              </a:r>
              <a:r>
                <a:rPr lang="en-US" sz="1600" b="1" i="0">
                  <a:latin typeface="Cambria Math" panose="02040503050406030204" pitchFamily="18" charset="0"/>
                </a:rPr>
                <a:t>(𝑵−𝟏) </a:t>
              </a:r>
              <a:r>
                <a:rPr lang="en-US" sz="1600" b="1" i="0">
                  <a:latin typeface="Cambria Math" panose="02040503050406030204" pitchFamily="18" charset="0"/>
                  <a:ea typeface="Cambria Math" panose="02040503050406030204" pitchFamily="18" charset="0"/>
                </a:rPr>
                <a:t>∈^</a:t>
              </a:r>
              <a:r>
                <a:rPr lang="en-US" sz="1600" b="1" i="0">
                  <a:latin typeface="Cambria Math" panose="02040503050406030204" pitchFamily="18" charset="0"/>
                </a:rPr>
                <a:t>𝟐+ 𝒁^𝟐 </a:t>
              </a:r>
              <a:r>
                <a:rPr lang="en-US" sz="1600" b="1" i="0">
                  <a:latin typeface="Cambria Math" panose="02040503050406030204" pitchFamily="18" charset="0"/>
                  <a:ea typeface="Cambria Math" panose="02040503050406030204" pitchFamily="18" charset="0"/>
                </a:rPr>
                <a:t>𝝈^</a:t>
              </a:r>
              <a:r>
                <a:rPr lang="en-US" sz="1600" b="1" i="0">
                  <a:latin typeface="Cambria Math" panose="02040503050406030204" pitchFamily="18" charset="0"/>
                </a:rPr>
                <a:t>𝟐 </a:t>
              </a:r>
              <a:r>
                <a:rPr lang="es-CO" sz="1600" b="1" i="0">
                  <a:latin typeface="Cambria Math" panose="02040503050406030204" pitchFamily="18" charset="0"/>
                </a:rPr>
                <a:t>)</a:t>
              </a:r>
              <a:endParaRPr lang="es-CO" sz="1600" b="1"/>
            </a:p>
          </xdr:txBody>
        </xdr:sp>
      </mc:Fallback>
    </mc:AlternateContent>
    <xdr:clientData/>
  </xdr:oneCellAnchor>
  <xdr:oneCellAnchor>
    <xdr:from>
      <xdr:col>3</xdr:col>
      <xdr:colOff>31172</xdr:colOff>
      <xdr:row>45</xdr:row>
      <xdr:rowOff>173181</xdr:rowOff>
    </xdr:from>
    <xdr:ext cx="1125683" cy="734292"/>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214113D0-AC14-4ACD-86B9-FFDC11A4CD47}"/>
                </a:ext>
              </a:extLst>
            </xdr:cNvPr>
            <xdr:cNvSpPr txBox="1"/>
          </xdr:nvSpPr>
          <xdr:spPr>
            <a:xfrm>
              <a:off x="2400299" y="8278090"/>
              <a:ext cx="1125683" cy="734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s-CO" sz="2400"/>
                <a:t>n = </a:t>
              </a:r>
              <a14:m>
                <m:oMath xmlns:m="http://schemas.openxmlformats.org/officeDocument/2006/math">
                  <m:f>
                    <m:fPr>
                      <m:ctrlPr>
                        <a:rPr lang="es-CO" sz="2400" i="1">
                          <a:latin typeface="Cambria Math" panose="02040503050406030204" pitchFamily="18" charset="0"/>
                        </a:rPr>
                      </m:ctrlPr>
                    </m:fPr>
                    <m:num>
                      <m:sSup>
                        <m:sSupPr>
                          <m:ctrlPr>
                            <a:rPr lang="es-CO" sz="2400" i="1">
                              <a:latin typeface="Cambria Math" panose="02040503050406030204" pitchFamily="18" charset="0"/>
                            </a:rPr>
                          </m:ctrlPr>
                        </m:sSupPr>
                        <m:e>
                          <m:r>
                            <a:rPr lang="en-US" sz="2400" b="0" i="1">
                              <a:latin typeface="Cambria Math" panose="02040503050406030204" pitchFamily="18" charset="0"/>
                            </a:rPr>
                            <m:t>𝑧</m:t>
                          </m:r>
                        </m:e>
                        <m:sup>
                          <m:r>
                            <a:rPr lang="en-US" sz="2400" b="0" i="1">
                              <a:latin typeface="Cambria Math" panose="02040503050406030204" pitchFamily="18" charset="0"/>
                            </a:rPr>
                            <m:t>2</m:t>
                          </m:r>
                        </m:sup>
                      </m:sSup>
                      <m:sSup>
                        <m:sSupPr>
                          <m:ctrlPr>
                            <a:rPr lang="es-CO" sz="2400" i="1">
                              <a:latin typeface="Cambria Math" panose="02040503050406030204" pitchFamily="18" charset="0"/>
                            </a:rPr>
                          </m:ctrlPr>
                        </m:sSupPr>
                        <m:e>
                          <m:r>
                            <a:rPr lang="es-CO" sz="2400" i="1">
                              <a:latin typeface="Cambria Math" panose="02040503050406030204" pitchFamily="18" charset="0"/>
                              <a:ea typeface="Cambria Math" panose="02040503050406030204" pitchFamily="18" charset="0"/>
                            </a:rPr>
                            <m:t>𝜎</m:t>
                          </m:r>
                        </m:e>
                        <m:sup>
                          <m:r>
                            <a:rPr lang="en-US" sz="2400" b="0" i="1">
                              <a:latin typeface="Cambria Math" panose="02040503050406030204" pitchFamily="18" charset="0"/>
                            </a:rPr>
                            <m:t>2</m:t>
                          </m:r>
                        </m:sup>
                      </m:sSup>
                    </m:num>
                    <m:den>
                      <m:sSup>
                        <m:sSupPr>
                          <m:ctrlPr>
                            <a:rPr lang="es-CO" sz="2400" i="1">
                              <a:latin typeface="Cambria Math" panose="02040503050406030204" pitchFamily="18" charset="0"/>
                            </a:rPr>
                          </m:ctrlPr>
                        </m:sSupPr>
                        <m:e>
                          <m:r>
                            <m:rPr>
                              <m:sty m:val="p"/>
                            </m:rPr>
                            <a:rPr lang="el-GR" sz="2400" i="1">
                              <a:latin typeface="Cambria Math" panose="02040503050406030204" pitchFamily="18" charset="0"/>
                              <a:ea typeface="Cambria Math" panose="02040503050406030204" pitchFamily="18" charset="0"/>
                            </a:rPr>
                            <m:t>Ε</m:t>
                          </m:r>
                        </m:e>
                        <m:sup>
                          <m:r>
                            <a:rPr lang="en-US" sz="2400" b="0" i="1">
                              <a:latin typeface="Cambria Math" panose="02040503050406030204" pitchFamily="18" charset="0"/>
                            </a:rPr>
                            <m:t>2</m:t>
                          </m:r>
                        </m:sup>
                      </m:sSup>
                    </m:den>
                  </m:f>
                </m:oMath>
              </a14:m>
              <a:endParaRPr lang="es-CO" sz="2400"/>
            </a:p>
          </xdr:txBody>
        </xdr:sp>
      </mc:Choice>
      <mc:Fallback xmlns="">
        <xdr:sp macro="" textlink="">
          <xdr:nvSpPr>
            <xdr:cNvPr id="8" name="CuadroTexto 7">
              <a:extLst>
                <a:ext uri="{FF2B5EF4-FFF2-40B4-BE49-F238E27FC236}">
                  <a16:creationId xmlns:a16="http://schemas.microsoft.com/office/drawing/2014/main" id="{214113D0-AC14-4ACD-86B9-FFDC11A4CD47}"/>
                </a:ext>
              </a:extLst>
            </xdr:cNvPr>
            <xdr:cNvSpPr txBox="1"/>
          </xdr:nvSpPr>
          <xdr:spPr>
            <a:xfrm>
              <a:off x="2400299" y="8278090"/>
              <a:ext cx="1125683" cy="734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s-CO" sz="2400"/>
                <a:t>n = </a:t>
              </a:r>
              <a:r>
                <a:rPr lang="es-CO" sz="2400" i="0">
                  <a:latin typeface="Cambria Math" panose="02040503050406030204" pitchFamily="18" charset="0"/>
                </a:rPr>
                <a:t>(</a:t>
              </a:r>
              <a:r>
                <a:rPr lang="en-US" sz="2400" b="0" i="0">
                  <a:latin typeface="Cambria Math" panose="02040503050406030204" pitchFamily="18" charset="0"/>
                </a:rPr>
                <a:t>𝑧</a:t>
              </a:r>
              <a:r>
                <a:rPr lang="es-CO" sz="2400" b="0" i="0">
                  <a:latin typeface="Cambria Math" panose="02040503050406030204" pitchFamily="18" charset="0"/>
                </a:rPr>
                <a:t>^</a:t>
              </a:r>
              <a:r>
                <a:rPr lang="en-US" sz="2400" b="0" i="0">
                  <a:latin typeface="Cambria Math" panose="02040503050406030204" pitchFamily="18" charset="0"/>
                </a:rPr>
                <a:t>2</a:t>
              </a:r>
              <a:r>
                <a:rPr lang="es-CO" sz="2400" b="0" i="0">
                  <a:latin typeface="Cambria Math" panose="02040503050406030204" pitchFamily="18" charset="0"/>
                </a:rPr>
                <a:t> </a:t>
              </a:r>
              <a:r>
                <a:rPr lang="es-CO" sz="2400" i="0">
                  <a:latin typeface="Cambria Math" panose="02040503050406030204" pitchFamily="18" charset="0"/>
                  <a:ea typeface="Cambria Math" panose="02040503050406030204" pitchFamily="18" charset="0"/>
                </a:rPr>
                <a:t>𝜎^</a:t>
              </a:r>
              <a:r>
                <a:rPr lang="en-US" sz="2400" b="0" i="0">
                  <a:latin typeface="Cambria Math" panose="02040503050406030204" pitchFamily="18" charset="0"/>
                </a:rPr>
                <a:t>2</a:t>
              </a:r>
              <a:r>
                <a:rPr lang="es-CO" sz="2400" b="0" i="0">
                  <a:latin typeface="Cambria Math" panose="02040503050406030204" pitchFamily="18" charset="0"/>
                </a:rPr>
                <a:t>)/</a:t>
              </a:r>
              <a:r>
                <a:rPr lang="el-GR" sz="2400" i="0">
                  <a:latin typeface="Cambria Math" panose="02040503050406030204" pitchFamily="18" charset="0"/>
                  <a:ea typeface="Cambria Math" panose="02040503050406030204" pitchFamily="18" charset="0"/>
                </a:rPr>
                <a:t>Ε</a:t>
              </a:r>
              <a:r>
                <a:rPr lang="es-CO" sz="2400" i="0">
                  <a:latin typeface="Cambria Math" panose="02040503050406030204" pitchFamily="18" charset="0"/>
                  <a:ea typeface="Cambria Math" panose="02040503050406030204" pitchFamily="18" charset="0"/>
                </a:rPr>
                <a:t>^</a:t>
              </a:r>
              <a:r>
                <a:rPr lang="en-US" sz="2400" b="0" i="0">
                  <a:latin typeface="Cambria Math" panose="02040503050406030204" pitchFamily="18" charset="0"/>
                </a:rPr>
                <a:t>2</a:t>
              </a:r>
              <a:r>
                <a:rPr lang="es-CO" sz="2400" b="0" i="0">
                  <a:latin typeface="Cambria Math" panose="02040503050406030204" pitchFamily="18" charset="0"/>
                </a:rPr>
                <a:t> </a:t>
              </a:r>
              <a:endParaRPr lang="es-CO" sz="2400"/>
            </a:p>
          </xdr:txBody>
        </xdr:sp>
      </mc:Fallback>
    </mc:AlternateContent>
    <xdr:clientData/>
  </xdr:oneCellAnchor>
  <xdr:twoCellAnchor>
    <xdr:from>
      <xdr:col>1</xdr:col>
      <xdr:colOff>0</xdr:colOff>
      <xdr:row>55</xdr:row>
      <xdr:rowOff>20781</xdr:rowOff>
    </xdr:from>
    <xdr:to>
      <xdr:col>8</xdr:col>
      <xdr:colOff>561109</xdr:colOff>
      <xdr:row>77</xdr:row>
      <xdr:rowOff>34636</xdr:rowOff>
    </xdr:to>
    <xdr:sp macro="" textlink="">
      <xdr:nvSpPr>
        <xdr:cNvPr id="9" name="CuadroTexto 8">
          <a:extLst>
            <a:ext uri="{FF2B5EF4-FFF2-40B4-BE49-F238E27FC236}">
              <a16:creationId xmlns:a16="http://schemas.microsoft.com/office/drawing/2014/main" id="{C557AF94-565F-4777-8C54-AEB0DF0E68B4}"/>
            </a:ext>
          </a:extLst>
        </xdr:cNvPr>
        <xdr:cNvSpPr txBox="1"/>
      </xdr:nvSpPr>
      <xdr:spPr>
        <a:xfrm>
          <a:off x="789709" y="9926781"/>
          <a:ext cx="6089073" cy="3976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El programa de sociologia de la Universidad del Pacifico desea realizar una caracterizacion</a:t>
          </a:r>
          <a:r>
            <a:rPr lang="es-CO" sz="1400" baseline="0"/>
            <a:t> de los estudiantes de UNIPACIFICO matriculados en el periodo 2025-1.  Por datos de registro y control academico se sabe que en total hay matriculados </a:t>
          </a:r>
          <a:r>
            <a:rPr lang="es-CO" sz="1400" b="1" baseline="0">
              <a:solidFill>
                <a:srgbClr val="FF0000"/>
              </a:solidFill>
            </a:rPr>
            <a:t>3200 estudiantes</a:t>
          </a:r>
          <a:r>
            <a:rPr lang="es-CO" sz="1400" baseline="0"/>
            <a:t>.</a:t>
          </a:r>
        </a:p>
        <a:p>
          <a:endParaRPr lang="es-CO" sz="1400" baseline="0"/>
        </a:p>
        <a:p>
          <a:r>
            <a:rPr lang="es-CO" sz="1400" baseline="0"/>
            <a:t>a) Con un nivel de </a:t>
          </a:r>
          <a:r>
            <a:rPr lang="es-CO" sz="1400" b="1" baseline="0">
              <a:solidFill>
                <a:srgbClr val="FF0000"/>
              </a:solidFill>
            </a:rPr>
            <a:t>confiabilidad del 95% </a:t>
          </a:r>
          <a:r>
            <a:rPr lang="es-CO" sz="1400" baseline="0"/>
            <a:t>calcule el tamaño de muestra para estimar la </a:t>
          </a:r>
          <a:r>
            <a:rPr lang="es-CO" sz="1400" b="1" baseline="0">
              <a:solidFill>
                <a:srgbClr val="FF0000"/>
              </a:solidFill>
            </a:rPr>
            <a:t>proporcion de estudiantes que han sido desplazados por la violencia que azota al puerto de Buenaventura,</a:t>
          </a:r>
          <a:r>
            <a:rPr lang="es-CO" sz="1400" baseline="0"/>
            <a:t> tome un </a:t>
          </a:r>
          <a:r>
            <a:rPr lang="es-CO" sz="1400" b="1" baseline="0">
              <a:solidFill>
                <a:srgbClr val="FF0000"/>
              </a:solidFill>
            </a:rPr>
            <a:t>margen de error maximo del 3,5%.</a:t>
          </a:r>
        </a:p>
        <a:p>
          <a:endParaRPr lang="es-CO" sz="1400" b="1" baseline="0">
            <a:solidFill>
              <a:srgbClr val="FF0000"/>
            </a:solidFill>
          </a:endParaRPr>
        </a:p>
        <a:p>
          <a:r>
            <a:rPr lang="es-CO" sz="1400" b="1" baseline="0">
              <a:solidFill>
                <a:srgbClr val="FF0000"/>
              </a:solidFill>
            </a:rPr>
            <a:t>Solucion: </a:t>
          </a:r>
          <a:r>
            <a:rPr lang="es-CO" sz="1400" b="1" baseline="0">
              <a:solidFill>
                <a:sysClr val="windowText" lastClr="000000"/>
              </a:solidFill>
            </a:rPr>
            <a:t>Por tratarse de una variable cualitativa en poblacion finita, se aplica la siguiente formula:</a:t>
          </a:r>
        </a:p>
        <a:p>
          <a:endParaRPr lang="es-CO" sz="1400" b="1" baseline="0">
            <a:solidFill>
              <a:sysClr val="windowText" lastClr="000000"/>
            </a:solidFill>
          </a:endParaRPr>
        </a:p>
        <a:p>
          <a:r>
            <a:rPr lang="es-CO" sz="1400" b="1">
              <a:solidFill>
                <a:srgbClr val="FF0000"/>
              </a:solidFill>
            </a:rPr>
            <a:t>                                        </a:t>
          </a:r>
        </a:p>
      </xdr:txBody>
    </xdr:sp>
    <xdr:clientData/>
  </xdr:twoCellAnchor>
  <xdr:twoCellAnchor>
    <xdr:from>
      <xdr:col>3</xdr:col>
      <xdr:colOff>124691</xdr:colOff>
      <xdr:row>70</xdr:row>
      <xdr:rowOff>48490</xdr:rowOff>
    </xdr:from>
    <xdr:to>
      <xdr:col>6</xdr:col>
      <xdr:colOff>316080</xdr:colOff>
      <xdr:row>74</xdr:row>
      <xdr:rowOff>79992</xdr:rowOff>
    </xdr:to>
    <xdr:pic>
      <xdr:nvPicPr>
        <xdr:cNvPr id="10" name="Imagen 1">
          <a:extLst>
            <a:ext uri="{FF2B5EF4-FFF2-40B4-BE49-F238E27FC236}">
              <a16:creationId xmlns:a16="http://schemas.microsoft.com/office/drawing/2014/main" id="{2496D384-521A-4E83-AF95-C519606D175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93818" y="12656126"/>
          <a:ext cx="2560517" cy="75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166255</xdr:colOff>
      <xdr:row>83</xdr:row>
      <xdr:rowOff>110837</xdr:rowOff>
    </xdr:from>
    <xdr:to>
      <xdr:col>7</xdr:col>
      <xdr:colOff>221672</xdr:colOff>
      <xdr:row>90</xdr:row>
      <xdr:rowOff>131618</xdr:rowOff>
    </xdr:to>
    <xdr:sp macro="" textlink="">
      <xdr:nvSpPr>
        <xdr:cNvPr id="4" name="CuadroTexto 3">
          <a:extLst>
            <a:ext uri="{FF2B5EF4-FFF2-40B4-BE49-F238E27FC236}">
              <a16:creationId xmlns:a16="http://schemas.microsoft.com/office/drawing/2014/main" id="{43AE2004-26A9-425D-973D-6A4182E888E1}"/>
            </a:ext>
          </a:extLst>
        </xdr:cNvPr>
        <xdr:cNvSpPr txBox="1"/>
      </xdr:nvSpPr>
      <xdr:spPr>
        <a:xfrm>
          <a:off x="955964" y="15156873"/>
          <a:ext cx="4793672" cy="1281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Ejemplo 2:</a:t>
          </a:r>
        </a:p>
        <a:p>
          <a:r>
            <a:rPr lang="es-CO" sz="1100" b="1"/>
            <a:t>Si el anterior estudio se desea</a:t>
          </a:r>
          <a:r>
            <a:rPr lang="es-CO" sz="1100" b="1" baseline="0"/>
            <a:t> realizarlo en todo el sector educativo de Buenaventura, con una confiabilidad del 98% y un margen de error del 5%, que tamaño de muestra se deberia tomar. Para ello se tomo una muestra piloto de 10 estudaintes y se les pregunto si han sido victimas de desplazamiento (ver cuadro adjunto)</a:t>
          </a:r>
          <a:endParaRPr lang="es-CO" sz="1100" b="1"/>
        </a:p>
      </xdr:txBody>
    </xdr:sp>
    <xdr:clientData/>
  </xdr:twoCellAnchor>
  <xdr:twoCellAnchor>
    <xdr:from>
      <xdr:col>6</xdr:col>
      <xdr:colOff>762000</xdr:colOff>
      <xdr:row>79</xdr:row>
      <xdr:rowOff>90055</xdr:rowOff>
    </xdr:from>
    <xdr:to>
      <xdr:col>10</xdr:col>
      <xdr:colOff>96982</xdr:colOff>
      <xdr:row>88</xdr:row>
      <xdr:rowOff>69273</xdr:rowOff>
    </xdr:to>
    <xdr:cxnSp macro="">
      <xdr:nvCxnSpPr>
        <xdr:cNvPr id="11" name="Conector recto de flecha 10">
          <a:extLst>
            <a:ext uri="{FF2B5EF4-FFF2-40B4-BE49-F238E27FC236}">
              <a16:creationId xmlns:a16="http://schemas.microsoft.com/office/drawing/2014/main" id="{E797BD73-5606-45DC-B931-BDBB19D8003B}"/>
            </a:ext>
          </a:extLst>
        </xdr:cNvPr>
        <xdr:cNvCxnSpPr/>
      </xdr:nvCxnSpPr>
      <xdr:spPr>
        <a:xfrm flipV="1">
          <a:off x="5500255" y="14415655"/>
          <a:ext cx="2493818" cy="16002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0</xdr:colOff>
      <xdr:row>95</xdr:row>
      <xdr:rowOff>0</xdr:rowOff>
    </xdr:from>
    <xdr:ext cx="1078523" cy="527539"/>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A96677D2-9F67-4CC6-B8C0-59678035C394}"/>
                </a:ext>
              </a:extLst>
            </xdr:cNvPr>
            <xdr:cNvSpPr txBox="1"/>
          </xdr:nvSpPr>
          <xdr:spPr>
            <a:xfrm>
              <a:off x="1582615" y="17356015"/>
              <a:ext cx="1078523" cy="5275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i="0">
                  <a:latin typeface="+mn-lt"/>
                </a:rPr>
                <a:t>n</a:t>
              </a:r>
              <a:r>
                <a:rPr lang="es-CO" sz="1600" i="0" baseline="0">
                  <a:latin typeface="+mn-lt"/>
                </a:rPr>
                <a:t> = </a:t>
              </a:r>
              <a14:m>
                <m:oMath xmlns:m="http://schemas.openxmlformats.org/officeDocument/2006/math">
                  <m:f>
                    <m:fPr>
                      <m:ctrlPr>
                        <a:rPr lang="es-CO" sz="1600" i="1">
                          <a:latin typeface="Cambria Math" panose="02040503050406030204" pitchFamily="18" charset="0"/>
                        </a:rPr>
                      </m:ctrlPr>
                    </m:fPr>
                    <m:num>
                      <m:sSup>
                        <m:sSupPr>
                          <m:ctrlPr>
                            <a:rPr lang="es-CO" sz="1600" i="1">
                              <a:latin typeface="Cambria Math" panose="02040503050406030204" pitchFamily="18" charset="0"/>
                            </a:rPr>
                          </m:ctrlPr>
                        </m:sSupPr>
                        <m:e>
                          <m:r>
                            <a:rPr lang="en-US" sz="1600" b="0" i="1">
                              <a:latin typeface="Cambria Math" panose="02040503050406030204" pitchFamily="18" charset="0"/>
                            </a:rPr>
                            <m:t>𝑍</m:t>
                          </m:r>
                        </m:e>
                        <m:sup>
                          <m:r>
                            <a:rPr lang="en-US" sz="1600" b="0" i="1">
                              <a:latin typeface="Cambria Math" panose="02040503050406030204" pitchFamily="18" charset="0"/>
                            </a:rPr>
                            <m:t>2</m:t>
                          </m:r>
                        </m:sup>
                      </m:sSup>
                      <m:r>
                        <a:rPr lang="en-US" sz="1600" b="0" i="1">
                          <a:latin typeface="Cambria Math" panose="02040503050406030204" pitchFamily="18" charset="0"/>
                        </a:rPr>
                        <m:t>𝑃𝑄</m:t>
                      </m:r>
                    </m:num>
                    <m:den>
                      <m:sSup>
                        <m:sSupPr>
                          <m:ctrlPr>
                            <a:rPr lang="es-CO" sz="1600" i="1">
                              <a:latin typeface="Cambria Math" panose="02040503050406030204" pitchFamily="18" charset="0"/>
                            </a:rPr>
                          </m:ctrlPr>
                        </m:sSupPr>
                        <m:e>
                          <m:r>
                            <a:rPr lang="es-CO" sz="1600" i="1">
                              <a:latin typeface="Cambria Math" panose="02040503050406030204" pitchFamily="18" charset="0"/>
                              <a:ea typeface="Cambria Math" panose="02040503050406030204" pitchFamily="18" charset="0"/>
                            </a:rPr>
                            <m:t>∈</m:t>
                          </m:r>
                        </m:e>
                        <m:sup>
                          <m:r>
                            <a:rPr lang="en-US" sz="1600" b="0" i="1">
                              <a:latin typeface="Cambria Math" panose="02040503050406030204" pitchFamily="18" charset="0"/>
                            </a:rPr>
                            <m:t>2</m:t>
                          </m:r>
                        </m:sup>
                      </m:sSup>
                    </m:den>
                  </m:f>
                </m:oMath>
              </a14:m>
              <a:endParaRPr lang="es-CO" sz="1600"/>
            </a:p>
          </xdr:txBody>
        </xdr:sp>
      </mc:Choice>
      <mc:Fallback xmlns="">
        <xdr:sp macro="" textlink="">
          <xdr:nvSpPr>
            <xdr:cNvPr id="12" name="CuadroTexto 11">
              <a:extLst>
                <a:ext uri="{FF2B5EF4-FFF2-40B4-BE49-F238E27FC236}">
                  <a16:creationId xmlns:a16="http://schemas.microsoft.com/office/drawing/2014/main" id="{A96677D2-9F67-4CC6-B8C0-59678035C394}"/>
                </a:ext>
              </a:extLst>
            </xdr:cNvPr>
            <xdr:cNvSpPr txBox="1"/>
          </xdr:nvSpPr>
          <xdr:spPr>
            <a:xfrm>
              <a:off x="1582615" y="17356015"/>
              <a:ext cx="1078523" cy="5275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i="0">
                  <a:latin typeface="+mn-lt"/>
                </a:rPr>
                <a:t>n</a:t>
              </a:r>
              <a:r>
                <a:rPr lang="es-CO" sz="1600" i="0" baseline="0">
                  <a:latin typeface="+mn-lt"/>
                </a:rPr>
                <a:t> = </a:t>
              </a:r>
              <a:r>
                <a:rPr lang="es-CO" sz="1600" i="0">
                  <a:latin typeface="Cambria Math" panose="02040503050406030204" pitchFamily="18" charset="0"/>
                </a:rPr>
                <a:t>(</a:t>
              </a:r>
              <a:r>
                <a:rPr lang="en-US" sz="1600" b="0" i="0">
                  <a:latin typeface="Cambria Math" panose="02040503050406030204" pitchFamily="18" charset="0"/>
                </a:rPr>
                <a:t>𝑍</a:t>
              </a:r>
              <a:r>
                <a:rPr lang="es-CO" sz="1600" b="0" i="0">
                  <a:latin typeface="Cambria Math" panose="02040503050406030204" pitchFamily="18" charset="0"/>
                </a:rPr>
                <a:t>^</a:t>
              </a:r>
              <a:r>
                <a:rPr lang="en-US" sz="1600" b="0" i="0">
                  <a:latin typeface="Cambria Math" panose="02040503050406030204" pitchFamily="18" charset="0"/>
                </a:rPr>
                <a:t>2 𝑃𝑄</a:t>
              </a:r>
              <a:r>
                <a:rPr lang="es-CO" sz="1600" b="0" i="0">
                  <a:latin typeface="Cambria Math" panose="02040503050406030204" pitchFamily="18" charset="0"/>
                </a:rPr>
                <a:t>)/</a:t>
              </a:r>
              <a:r>
                <a:rPr lang="es-CO" sz="160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2 </a:t>
              </a:r>
              <a:endParaRPr lang="es-CO" sz="1600"/>
            </a:p>
          </xdr:txBody>
        </xdr:sp>
      </mc:Fallback>
    </mc:AlternateContent>
    <xdr:clientData/>
  </xdr:oneCellAnchor>
  <xdr:twoCellAnchor>
    <xdr:from>
      <xdr:col>1</xdr:col>
      <xdr:colOff>457200</xdr:colOff>
      <xdr:row>100</xdr:row>
      <xdr:rowOff>76200</xdr:rowOff>
    </xdr:from>
    <xdr:to>
      <xdr:col>8</xdr:col>
      <xdr:colOff>738553</xdr:colOff>
      <xdr:row>106</xdr:row>
      <xdr:rowOff>41030</xdr:rowOff>
    </xdr:to>
    <xdr:sp macro="" textlink="">
      <xdr:nvSpPr>
        <xdr:cNvPr id="7" name="CuadroTexto 6">
          <a:extLst>
            <a:ext uri="{FF2B5EF4-FFF2-40B4-BE49-F238E27FC236}">
              <a16:creationId xmlns:a16="http://schemas.microsoft.com/office/drawing/2014/main" id="{A63F1F5D-F139-4312-9E20-EB40B39B7A34}"/>
            </a:ext>
          </a:extLst>
        </xdr:cNvPr>
        <xdr:cNvSpPr txBox="1"/>
      </xdr:nvSpPr>
      <xdr:spPr>
        <a:xfrm>
          <a:off x="1248508" y="18522462"/>
          <a:ext cx="5820507" cy="1055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t>Ejemplo 3:</a:t>
          </a:r>
          <a:r>
            <a:rPr lang="es-CO" sz="1200" b="1" baseline="0"/>
            <a:t> </a:t>
          </a:r>
        </a:p>
        <a:p>
          <a:r>
            <a:rPr lang="es-CO" sz="1200" b="0" baseline="0"/>
            <a:t>Un estudio de caracterizacion de los hogares de la comuna 12 del distrito especial de Buenaventura, tiene como fin identificar caractersiticas sociodemograficas, que permitan orientar planes de intervencion. Inicialmente se tomo una muestra piloto de 17 hogares (viviendas), registrandose la siguiente informacion (ver tabla adjunta).</a:t>
          </a:r>
          <a:endParaRPr lang="es-CO" sz="1200" b="0"/>
        </a:p>
      </xdr:txBody>
    </xdr:sp>
    <xdr:clientData/>
  </xdr:twoCellAnchor>
  <xdr:twoCellAnchor>
    <xdr:from>
      <xdr:col>1</xdr:col>
      <xdr:colOff>779584</xdr:colOff>
      <xdr:row>127</xdr:row>
      <xdr:rowOff>41030</xdr:rowOff>
    </xdr:from>
    <xdr:to>
      <xdr:col>8</xdr:col>
      <xdr:colOff>228600</xdr:colOff>
      <xdr:row>143</xdr:row>
      <xdr:rowOff>70757</xdr:rowOff>
    </xdr:to>
    <xdr:sp macro="" textlink="">
      <xdr:nvSpPr>
        <xdr:cNvPr id="13" name="CuadroTexto 12">
          <a:extLst>
            <a:ext uri="{FF2B5EF4-FFF2-40B4-BE49-F238E27FC236}">
              <a16:creationId xmlns:a16="http://schemas.microsoft.com/office/drawing/2014/main" id="{5755DFE6-BD1A-43DB-A058-246F41A1E43E}"/>
            </a:ext>
          </a:extLst>
        </xdr:cNvPr>
        <xdr:cNvSpPr txBox="1"/>
      </xdr:nvSpPr>
      <xdr:spPr>
        <a:xfrm>
          <a:off x="1574241" y="24174659"/>
          <a:ext cx="5610330" cy="2990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Se desea calcular el tamaño de muestra para cada</a:t>
          </a:r>
          <a:r>
            <a:rPr lang="es-CO" sz="1100" baseline="0"/>
            <a:t> uno de los siguientes casos:</a:t>
          </a:r>
        </a:p>
        <a:p>
          <a:endParaRPr lang="es-CO" sz="1100" baseline="0"/>
        </a:p>
        <a:p>
          <a:r>
            <a:rPr lang="es-CO" sz="1100" baseline="0"/>
            <a:t>a) Estimar el numero de personas por hogar. Tome un nivel de confiabilidad del 96% y un margen de error de 0,2 personas. Considere que no se conoce el total de hogares que hay en la comuna 12 (se supone que es muy grande)</a:t>
          </a:r>
        </a:p>
        <a:p>
          <a:endParaRPr lang="es-CO" sz="1100" baseline="0"/>
        </a:p>
        <a:p>
          <a:r>
            <a:rPr lang="es-CO" sz="1100" baseline="0"/>
            <a:t>b) Estimar los ingresos por hogar. Tome un nivel de confiabilidad del 98% y un margen de error de $200000. Considere que en la comuna 12 hay 15000 hogares.</a:t>
          </a:r>
        </a:p>
        <a:p>
          <a:endParaRPr lang="es-CO" sz="1100" baseline="0"/>
        </a:p>
        <a:p>
          <a:pPr marL="0" marR="0" lvl="0" indent="0" defTabSz="914400" eaLnBrk="1" fontAlgn="auto" latinLnBrk="0" hangingPunct="1">
            <a:lnSpc>
              <a:spcPct val="100000"/>
            </a:lnSpc>
            <a:spcBef>
              <a:spcPts val="0"/>
            </a:spcBef>
            <a:spcAft>
              <a:spcPts val="0"/>
            </a:spcAft>
            <a:buClrTx/>
            <a:buSzTx/>
            <a:buFontTx/>
            <a:buNone/>
            <a:tabLst/>
            <a:defRPr/>
          </a:pPr>
          <a:r>
            <a:rPr lang="es-CO" sz="1100"/>
            <a:t>c) Estimar la proporcion de hogares que no tienen seguridad social. Tome</a:t>
          </a:r>
          <a:r>
            <a:rPr lang="es-CO" sz="1100" baseline="0"/>
            <a:t> un nivel de confiabilidad del 92% y un margen de error del 3,5%. </a:t>
          </a:r>
          <a:r>
            <a:rPr lang="es-CO" sz="1100" baseline="0">
              <a:solidFill>
                <a:schemeClr val="dk1"/>
              </a:solidFill>
              <a:effectLst/>
              <a:latin typeface="+mn-lt"/>
              <a:ea typeface="+mn-ea"/>
              <a:cs typeface="+mn-cs"/>
            </a:rPr>
            <a:t>Considere que en la comuna 12 hay 15000 hogares.</a:t>
          </a:r>
          <a:endParaRPr lang="es-CO" sz="1100" baseline="0"/>
        </a:p>
        <a:p>
          <a:endParaRPr lang="es-CO" sz="1100" baseline="0"/>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d) Estimar la proporcion de hogares que no poseen</a:t>
          </a:r>
          <a:r>
            <a:rPr lang="es-CO" sz="1100" baseline="0">
              <a:solidFill>
                <a:schemeClr val="dk1"/>
              </a:solidFill>
              <a:effectLst/>
              <a:latin typeface="+mn-lt"/>
              <a:ea typeface="+mn-ea"/>
              <a:cs typeface="+mn-cs"/>
            </a:rPr>
            <a:t> los servicios basicos completos</a:t>
          </a:r>
          <a:r>
            <a:rPr lang="es-CO" sz="1100">
              <a:solidFill>
                <a:schemeClr val="dk1"/>
              </a:solidFill>
              <a:effectLst/>
              <a:latin typeface="+mn-lt"/>
              <a:ea typeface="+mn-ea"/>
              <a:cs typeface="+mn-cs"/>
            </a:rPr>
            <a:t>. Tome</a:t>
          </a:r>
          <a:r>
            <a:rPr lang="es-CO" sz="1100" baseline="0">
              <a:solidFill>
                <a:schemeClr val="dk1"/>
              </a:solidFill>
              <a:effectLst/>
              <a:latin typeface="+mn-lt"/>
              <a:ea typeface="+mn-ea"/>
              <a:cs typeface="+mn-cs"/>
            </a:rPr>
            <a:t> un nivel de confiabilidad del 90% y un margen de error del 5,5%. Considere que en la comuna 12 hay 15000 hogares.</a:t>
          </a:r>
          <a:endParaRPr lang="es-C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s-CO">
            <a:effectLst/>
          </a:endParaRPr>
        </a:p>
        <a:p>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FA0E-6038-48BD-AC1D-F9D930F041F5}">
  <dimension ref="B10:Q126"/>
  <sheetViews>
    <sheetView tabSelected="1" topLeftCell="A130" zoomScale="140" zoomScaleNormal="140" workbookViewId="0">
      <selection activeCell="J133" sqref="J133"/>
    </sheetView>
  </sheetViews>
  <sheetFormatPr baseColWidth="10" defaultRowHeight="14.4" x14ac:dyDescent="0.3"/>
  <cols>
    <col min="5" max="5" width="20.33203125" customWidth="1"/>
    <col min="10" max="10" width="16.6640625" customWidth="1"/>
  </cols>
  <sheetData>
    <row r="10" spans="10:12" ht="18" x14ac:dyDescent="0.35">
      <c r="J10" s="2" t="s">
        <v>4</v>
      </c>
    </row>
    <row r="11" spans="10:12" x14ac:dyDescent="0.3">
      <c r="J11" t="s">
        <v>5</v>
      </c>
    </row>
    <row r="13" spans="10:12" x14ac:dyDescent="0.3">
      <c r="J13" t="s">
        <v>6</v>
      </c>
      <c r="K13" s="3">
        <v>3.5000000000000003E-2</v>
      </c>
      <c r="L13">
        <f>3.5/100</f>
        <v>3.5000000000000003E-2</v>
      </c>
    </row>
    <row r="14" spans="10:12" x14ac:dyDescent="0.3">
      <c r="K14" s="4">
        <v>0.05</v>
      </c>
      <c r="L14">
        <f>5/100</f>
        <v>0.05</v>
      </c>
    </row>
    <row r="38" spans="10:11" x14ac:dyDescent="0.3">
      <c r="J38" t="s">
        <v>6</v>
      </c>
      <c r="K38">
        <v>2000</v>
      </c>
    </row>
    <row r="39" spans="10:11" x14ac:dyDescent="0.3">
      <c r="K39">
        <v>0.1</v>
      </c>
    </row>
    <row r="42" spans="10:11" x14ac:dyDescent="0.3">
      <c r="K42" s="7">
        <f>_xlfn.NORM.S.INV(0.9775)</f>
        <v>2.0046544617650963</v>
      </c>
    </row>
    <row r="54" spans="2:14" x14ac:dyDescent="0.3">
      <c r="B54" s="1" t="s">
        <v>36</v>
      </c>
    </row>
    <row r="60" spans="2:14" x14ac:dyDescent="0.3">
      <c r="J60" s="1" t="s">
        <v>0</v>
      </c>
      <c r="K60" t="s">
        <v>1</v>
      </c>
    </row>
    <row r="61" spans="2:14" x14ac:dyDescent="0.3">
      <c r="K61" t="s">
        <v>10</v>
      </c>
    </row>
    <row r="63" spans="2:14" x14ac:dyDescent="0.3">
      <c r="J63" s="1" t="s">
        <v>2</v>
      </c>
      <c r="L63" t="s">
        <v>22</v>
      </c>
      <c r="N63" s="6">
        <f>_xlfn.NORM.S.INV(0.975)</f>
        <v>1.9599639845400536</v>
      </c>
    </row>
    <row r="65" spans="3:15" x14ac:dyDescent="0.3">
      <c r="J65" s="1" t="s">
        <v>3</v>
      </c>
      <c r="K65">
        <f>3.5/100</f>
        <v>3.5000000000000003E-2</v>
      </c>
    </row>
    <row r="67" spans="3:15" ht="18" x14ac:dyDescent="0.35">
      <c r="J67" t="s">
        <v>7</v>
      </c>
      <c r="L67" s="5" t="s">
        <v>8</v>
      </c>
    </row>
    <row r="68" spans="3:15" x14ac:dyDescent="0.3">
      <c r="L68" t="s">
        <v>9</v>
      </c>
    </row>
    <row r="72" spans="3:15" x14ac:dyDescent="0.3">
      <c r="J72" t="s">
        <v>11</v>
      </c>
      <c r="K72" t="s">
        <v>13</v>
      </c>
    </row>
    <row r="73" spans="3:15" x14ac:dyDescent="0.3">
      <c r="J73" t="s">
        <v>12</v>
      </c>
    </row>
    <row r="74" spans="3:15" x14ac:dyDescent="0.3">
      <c r="K74" t="s">
        <v>14</v>
      </c>
      <c r="N74" t="s">
        <v>19</v>
      </c>
    </row>
    <row r="75" spans="3:15" ht="28.8" x14ac:dyDescent="0.3">
      <c r="K75" s="11" t="s">
        <v>15</v>
      </c>
      <c r="L75" s="12" t="s">
        <v>16</v>
      </c>
    </row>
    <row r="76" spans="3:15" x14ac:dyDescent="0.3">
      <c r="K76" s="9">
        <v>1</v>
      </c>
      <c r="L76" s="10" t="s">
        <v>17</v>
      </c>
      <c r="N76" t="s">
        <v>20</v>
      </c>
      <c r="O76">
        <f>2/10</f>
        <v>0.2</v>
      </c>
    </row>
    <row r="77" spans="3:15" x14ac:dyDescent="0.3">
      <c r="K77" s="9">
        <v>2</v>
      </c>
      <c r="L77" s="9" t="s">
        <v>18</v>
      </c>
      <c r="N77" t="s">
        <v>21</v>
      </c>
      <c r="O77">
        <f>8/10</f>
        <v>0.8</v>
      </c>
    </row>
    <row r="78" spans="3:15" x14ac:dyDescent="0.3">
      <c r="K78" s="9">
        <v>3</v>
      </c>
      <c r="L78" s="9" t="s">
        <v>18</v>
      </c>
    </row>
    <row r="79" spans="3:15" x14ac:dyDescent="0.3">
      <c r="K79" s="9">
        <v>4</v>
      </c>
      <c r="L79" s="9" t="s">
        <v>18</v>
      </c>
    </row>
    <row r="80" spans="3:15" x14ac:dyDescent="0.3">
      <c r="C80" t="s">
        <v>23</v>
      </c>
      <c r="D80" s="8">
        <f>(3200*(1.96^2)*0.5*0.5)/(3199*(0.035^2)+(1.96^2)*0.5*0.5)</f>
        <v>629.87697715289971</v>
      </c>
      <c r="F80" t="s">
        <v>24</v>
      </c>
      <c r="K80" s="9">
        <v>5</v>
      </c>
      <c r="L80" s="10" t="s">
        <v>17</v>
      </c>
    </row>
    <row r="81" spans="2:12" x14ac:dyDescent="0.3">
      <c r="K81" s="9">
        <v>6</v>
      </c>
      <c r="L81" s="9" t="s">
        <v>18</v>
      </c>
    </row>
    <row r="82" spans="2:12" x14ac:dyDescent="0.3">
      <c r="C82" t="s">
        <v>25</v>
      </c>
      <c r="K82" s="9">
        <v>7</v>
      </c>
      <c r="L82" s="9" t="s">
        <v>18</v>
      </c>
    </row>
    <row r="83" spans="2:12" x14ac:dyDescent="0.3">
      <c r="K83" s="9">
        <v>8</v>
      </c>
      <c r="L83" s="9" t="s">
        <v>18</v>
      </c>
    </row>
    <row r="84" spans="2:12" x14ac:dyDescent="0.3">
      <c r="K84" s="9">
        <v>9</v>
      </c>
      <c r="L84" s="9" t="s">
        <v>18</v>
      </c>
    </row>
    <row r="85" spans="2:12" x14ac:dyDescent="0.3">
      <c r="K85" s="9">
        <v>10</v>
      </c>
      <c r="L85" s="9" t="s">
        <v>18</v>
      </c>
    </row>
    <row r="89" spans="2:12" x14ac:dyDescent="0.3">
      <c r="I89" t="s">
        <v>28</v>
      </c>
      <c r="K89" s="6">
        <f>_xlfn.NORM.S.INV(0.99)</f>
        <v>2.3263478740408408</v>
      </c>
    </row>
    <row r="90" spans="2:12" x14ac:dyDescent="0.3">
      <c r="I90" t="s">
        <v>29</v>
      </c>
      <c r="J90" s="4">
        <v>0.05</v>
      </c>
      <c r="K90">
        <f>5/100</f>
        <v>0.05</v>
      </c>
    </row>
    <row r="93" spans="2:12" x14ac:dyDescent="0.3">
      <c r="B93" t="s">
        <v>26</v>
      </c>
    </row>
    <row r="94" spans="2:12" x14ac:dyDescent="0.3">
      <c r="B94" t="s">
        <v>27</v>
      </c>
    </row>
    <row r="96" spans="2:12" x14ac:dyDescent="0.3">
      <c r="E96" s="8">
        <f>((2.33^2)*0.2*0.8)/(0.05^2)</f>
        <v>347.44959999999998</v>
      </c>
      <c r="F96" t="s">
        <v>30</v>
      </c>
    </row>
    <row r="97" spans="3:9" x14ac:dyDescent="0.3">
      <c r="E97" t="s">
        <v>35</v>
      </c>
    </row>
    <row r="108" spans="3:9" ht="43.2" x14ac:dyDescent="0.3">
      <c r="C108" s="11" t="s">
        <v>44</v>
      </c>
      <c r="D108" s="12" t="s">
        <v>37</v>
      </c>
      <c r="E108" s="12" t="s">
        <v>38</v>
      </c>
      <c r="F108" s="12" t="s">
        <v>39</v>
      </c>
      <c r="G108" s="14" t="s">
        <v>40</v>
      </c>
      <c r="H108" s="14" t="s">
        <v>45</v>
      </c>
      <c r="I108" s="15"/>
    </row>
    <row r="109" spans="3:9" x14ac:dyDescent="0.3">
      <c r="C109" s="9">
        <v>1</v>
      </c>
      <c r="D109" s="9">
        <v>2</v>
      </c>
      <c r="E109" s="21">
        <v>3250000</v>
      </c>
      <c r="F109" s="9" t="s">
        <v>31</v>
      </c>
      <c r="G109" s="9" t="s">
        <v>41</v>
      </c>
      <c r="H109" s="9" t="s">
        <v>31</v>
      </c>
    </row>
    <row r="110" spans="3:9" x14ac:dyDescent="0.3">
      <c r="C110" s="9">
        <v>2</v>
      </c>
      <c r="D110" s="9">
        <v>5</v>
      </c>
      <c r="E110" s="21">
        <v>1800000</v>
      </c>
      <c r="F110" s="9" t="s">
        <v>32</v>
      </c>
      <c r="G110" s="9" t="s">
        <v>42</v>
      </c>
      <c r="H110" s="9" t="s">
        <v>46</v>
      </c>
    </row>
    <row r="111" spans="3:9" x14ac:dyDescent="0.3">
      <c r="C111" s="9">
        <v>3</v>
      </c>
      <c r="D111" s="9">
        <v>4</v>
      </c>
      <c r="E111" s="21">
        <v>1100000</v>
      </c>
      <c r="F111" s="9" t="s">
        <v>32</v>
      </c>
      <c r="G111" s="9" t="s">
        <v>42</v>
      </c>
      <c r="H111" s="9" t="s">
        <v>46</v>
      </c>
    </row>
    <row r="112" spans="3:9" x14ac:dyDescent="0.3">
      <c r="C112" s="9">
        <v>4</v>
      </c>
      <c r="D112" s="9">
        <v>5</v>
      </c>
      <c r="E112" s="21">
        <v>8500000</v>
      </c>
      <c r="F112" s="9" t="s">
        <v>31</v>
      </c>
      <c r="G112" s="9" t="s">
        <v>43</v>
      </c>
      <c r="H112" s="9" t="s">
        <v>31</v>
      </c>
    </row>
    <row r="113" spans="3:17" x14ac:dyDescent="0.3">
      <c r="C113" s="9">
        <v>5</v>
      </c>
      <c r="D113" s="9">
        <v>4</v>
      </c>
      <c r="E113" s="21">
        <v>950000</v>
      </c>
      <c r="F113" s="9" t="s">
        <v>32</v>
      </c>
      <c r="G113" s="9" t="s">
        <v>42</v>
      </c>
      <c r="H113" s="9" t="s">
        <v>46</v>
      </c>
    </row>
    <row r="114" spans="3:17" x14ac:dyDescent="0.3">
      <c r="C114" s="9">
        <v>6</v>
      </c>
      <c r="D114" s="9">
        <v>7</v>
      </c>
      <c r="E114" s="21">
        <v>3000000</v>
      </c>
      <c r="F114" s="9" t="s">
        <v>33</v>
      </c>
      <c r="G114" s="9" t="s">
        <v>41</v>
      </c>
      <c r="H114" s="9" t="s">
        <v>31</v>
      </c>
    </row>
    <row r="115" spans="3:17" x14ac:dyDescent="0.3">
      <c r="C115" s="9">
        <v>7</v>
      </c>
      <c r="D115" s="9">
        <v>2</v>
      </c>
      <c r="E115" s="21">
        <v>2800000</v>
      </c>
      <c r="F115" s="9" t="s">
        <v>32</v>
      </c>
      <c r="G115" s="9" t="s">
        <v>41</v>
      </c>
      <c r="H115" s="9" t="s">
        <v>46</v>
      </c>
    </row>
    <row r="116" spans="3:17" x14ac:dyDescent="0.3">
      <c r="C116" s="9">
        <v>8</v>
      </c>
      <c r="D116" s="9">
        <v>4</v>
      </c>
      <c r="E116" s="21">
        <v>6000000</v>
      </c>
      <c r="F116" s="9" t="s">
        <v>31</v>
      </c>
      <c r="G116" s="9" t="s">
        <v>43</v>
      </c>
      <c r="H116" s="9" t="s">
        <v>31</v>
      </c>
    </row>
    <row r="117" spans="3:17" x14ac:dyDescent="0.3">
      <c r="C117" s="9">
        <v>9</v>
      </c>
      <c r="D117" s="9">
        <v>6</v>
      </c>
      <c r="E117" s="21">
        <v>2500000</v>
      </c>
      <c r="F117" s="9" t="s">
        <v>33</v>
      </c>
      <c r="G117" s="9" t="s">
        <v>41</v>
      </c>
      <c r="H117" s="9" t="s">
        <v>31</v>
      </c>
    </row>
    <row r="118" spans="3:17" x14ac:dyDescent="0.3">
      <c r="C118" s="9">
        <v>10</v>
      </c>
      <c r="D118" s="9">
        <v>5</v>
      </c>
      <c r="E118" s="21">
        <v>2500000</v>
      </c>
      <c r="F118" s="9" t="s">
        <v>32</v>
      </c>
      <c r="G118" s="9" t="s">
        <v>41</v>
      </c>
      <c r="H118" s="9" t="s">
        <v>46</v>
      </c>
    </row>
    <row r="119" spans="3:17" x14ac:dyDescent="0.3">
      <c r="C119" s="9">
        <v>11</v>
      </c>
      <c r="D119" s="9">
        <v>3</v>
      </c>
      <c r="E119" s="21">
        <v>1900000</v>
      </c>
      <c r="F119" s="9" t="s">
        <v>32</v>
      </c>
      <c r="G119" s="9" t="s">
        <v>42</v>
      </c>
      <c r="H119" s="9" t="s">
        <v>46</v>
      </c>
    </row>
    <row r="120" spans="3:17" x14ac:dyDescent="0.3">
      <c r="C120" s="9">
        <v>12</v>
      </c>
      <c r="D120" s="9">
        <v>6</v>
      </c>
      <c r="E120" s="21">
        <v>2600000</v>
      </c>
      <c r="F120" s="9" t="s">
        <v>32</v>
      </c>
      <c r="G120" s="9" t="s">
        <v>41</v>
      </c>
      <c r="H120" s="9" t="s">
        <v>31</v>
      </c>
      <c r="I120" s="22" t="s">
        <v>47</v>
      </c>
      <c r="J120" s="18">
        <f>((1.96)^2*D126)/(0.2)^2</f>
        <v>178.87449999999995</v>
      </c>
    </row>
    <row r="121" spans="3:17" x14ac:dyDescent="0.3">
      <c r="C121" s="9">
        <v>13</v>
      </c>
      <c r="D121" s="9">
        <v>4</v>
      </c>
      <c r="E121" s="21">
        <v>7000000</v>
      </c>
      <c r="F121" s="9" t="s">
        <v>33</v>
      </c>
      <c r="G121" s="9" t="s">
        <v>43</v>
      </c>
      <c r="H121" s="9" t="s">
        <v>31</v>
      </c>
      <c r="I121" s="19" t="s">
        <v>48</v>
      </c>
      <c r="J121" s="23">
        <f>(15000*1.96^2 *E126)/(14999*200000^2 +1.96^2 *E126)</f>
        <v>441.09278556999374</v>
      </c>
      <c r="K121" s="23"/>
      <c r="L121" s="23"/>
      <c r="M121" s="23"/>
      <c r="N121" s="20"/>
      <c r="O121" s="20"/>
      <c r="P121" s="20"/>
      <c r="Q121" s="20"/>
    </row>
    <row r="122" spans="3:17" x14ac:dyDescent="0.3">
      <c r="C122" s="9">
        <v>14</v>
      </c>
      <c r="D122" s="9">
        <v>4</v>
      </c>
      <c r="E122" s="21">
        <v>1100000</v>
      </c>
      <c r="F122" s="9" t="s">
        <v>32</v>
      </c>
      <c r="G122" s="9" t="s">
        <v>42</v>
      </c>
      <c r="H122" s="9" t="s">
        <v>46</v>
      </c>
      <c r="J122" s="23"/>
      <c r="K122" s="23"/>
      <c r="L122" s="23"/>
      <c r="M122" s="23"/>
      <c r="N122" s="20"/>
      <c r="O122" s="20"/>
      <c r="P122" s="20"/>
      <c r="Q122" s="20"/>
    </row>
    <row r="123" spans="3:17" x14ac:dyDescent="0.3">
      <c r="C123" s="9">
        <v>15</v>
      </c>
      <c r="D123" s="9">
        <v>5</v>
      </c>
      <c r="E123" s="21">
        <v>2000000</v>
      </c>
      <c r="F123" s="9" t="s">
        <v>32</v>
      </c>
      <c r="G123" s="9" t="s">
        <v>41</v>
      </c>
      <c r="H123" s="9" t="s">
        <v>31</v>
      </c>
    </row>
    <row r="124" spans="3:17" x14ac:dyDescent="0.3">
      <c r="C124" s="9">
        <v>16</v>
      </c>
      <c r="D124" s="9">
        <v>5</v>
      </c>
      <c r="E124" s="21">
        <v>1800000</v>
      </c>
      <c r="F124" s="9" t="s">
        <v>32</v>
      </c>
      <c r="G124" s="9" t="s">
        <v>42</v>
      </c>
      <c r="H124" s="9" t="s">
        <v>46</v>
      </c>
    </row>
    <row r="125" spans="3:17" x14ac:dyDescent="0.3">
      <c r="C125" s="9">
        <v>17</v>
      </c>
      <c r="D125" s="9">
        <v>6</v>
      </c>
      <c r="E125" s="21">
        <v>1200000</v>
      </c>
      <c r="F125" s="9" t="s">
        <v>32</v>
      </c>
      <c r="G125" s="9" t="s">
        <v>42</v>
      </c>
      <c r="H125" s="9" t="s">
        <v>46</v>
      </c>
    </row>
    <row r="126" spans="3:17" x14ac:dyDescent="0.3">
      <c r="C126" s="16"/>
      <c r="D126" s="16">
        <f>_xlfn.VAR.S(D109:D124)</f>
        <v>1.8625</v>
      </c>
      <c r="E126" s="17">
        <f>_xlfn.VAR.S(E109:E125)</f>
        <v>4731636029411.7656</v>
      </c>
      <c r="F126" s="16"/>
      <c r="G126" s="16"/>
      <c r="H126" s="16"/>
    </row>
  </sheetData>
  <mergeCells count="1">
    <mergeCell ref="N121:Q1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42551-1F10-43DA-8D33-F8721636CD08}">
  <dimension ref="C4:G21"/>
  <sheetViews>
    <sheetView workbookViewId="0">
      <selection activeCell="C4" sqref="C4:G21"/>
    </sheetView>
  </sheetViews>
  <sheetFormatPr baseColWidth="10" defaultRowHeight="14.4" x14ac:dyDescent="0.3"/>
  <cols>
    <col min="4" max="4" width="13" customWidth="1"/>
    <col min="5" max="5" width="10.21875" customWidth="1"/>
    <col min="6" max="6" width="15.44140625" customWidth="1"/>
  </cols>
  <sheetData>
    <row r="4" spans="3:7" ht="43.2" x14ac:dyDescent="0.3">
      <c r="C4" s="11" t="s">
        <v>34</v>
      </c>
      <c r="D4" s="12" t="s">
        <v>37</v>
      </c>
      <c r="E4" s="12" t="s">
        <v>38</v>
      </c>
      <c r="F4" s="12" t="s">
        <v>39</v>
      </c>
      <c r="G4" s="14" t="s">
        <v>40</v>
      </c>
    </row>
    <row r="5" spans="3:7" x14ac:dyDescent="0.3">
      <c r="C5" s="9">
        <v>1</v>
      </c>
      <c r="D5" s="9">
        <v>2</v>
      </c>
      <c r="E5" s="13">
        <v>3250000</v>
      </c>
      <c r="F5" s="9" t="s">
        <v>31</v>
      </c>
      <c r="G5" s="9" t="s">
        <v>41</v>
      </c>
    </row>
    <row r="6" spans="3:7" x14ac:dyDescent="0.3">
      <c r="C6" s="9">
        <v>2</v>
      </c>
      <c r="D6" s="9">
        <v>3</v>
      </c>
      <c r="E6" s="13">
        <v>1800000</v>
      </c>
      <c r="F6" s="9" t="s">
        <v>32</v>
      </c>
      <c r="G6" s="9" t="s">
        <v>42</v>
      </c>
    </row>
    <row r="7" spans="3:7" x14ac:dyDescent="0.3">
      <c r="C7" s="9">
        <v>3</v>
      </c>
      <c r="D7" s="9">
        <v>3</v>
      </c>
      <c r="E7" s="13">
        <v>1100000</v>
      </c>
      <c r="F7" s="9" t="s">
        <v>32</v>
      </c>
      <c r="G7" s="9" t="s">
        <v>42</v>
      </c>
    </row>
    <row r="8" spans="3:7" x14ac:dyDescent="0.3">
      <c r="C8" s="9">
        <v>4</v>
      </c>
      <c r="D8" s="9">
        <v>5</v>
      </c>
      <c r="E8" s="13">
        <v>8500000</v>
      </c>
      <c r="F8" s="9" t="s">
        <v>32</v>
      </c>
      <c r="G8" s="9" t="s">
        <v>43</v>
      </c>
    </row>
    <row r="9" spans="3:7" x14ac:dyDescent="0.3">
      <c r="C9" s="9">
        <v>5</v>
      </c>
      <c r="D9" s="9">
        <v>4</v>
      </c>
      <c r="E9" s="13">
        <v>950000</v>
      </c>
      <c r="F9" s="9" t="s">
        <v>33</v>
      </c>
      <c r="G9" s="9" t="s">
        <v>42</v>
      </c>
    </row>
    <row r="10" spans="3:7" x14ac:dyDescent="0.3">
      <c r="C10" s="9">
        <v>6</v>
      </c>
      <c r="D10" s="9">
        <v>7</v>
      </c>
      <c r="E10" s="13">
        <v>3000000</v>
      </c>
      <c r="F10" s="9" t="s">
        <v>33</v>
      </c>
      <c r="G10" s="9" t="s">
        <v>41</v>
      </c>
    </row>
    <row r="11" spans="3:7" x14ac:dyDescent="0.3">
      <c r="C11" s="9">
        <v>7</v>
      </c>
      <c r="D11" s="9">
        <v>2</v>
      </c>
      <c r="E11" s="13">
        <v>2800000</v>
      </c>
      <c r="F11" s="9" t="s">
        <v>32</v>
      </c>
      <c r="G11" s="9" t="s">
        <v>41</v>
      </c>
    </row>
    <row r="12" spans="3:7" x14ac:dyDescent="0.3">
      <c r="C12" s="9">
        <v>8</v>
      </c>
      <c r="D12" s="9">
        <v>4</v>
      </c>
      <c r="E12" s="13">
        <v>6000000</v>
      </c>
      <c r="F12" s="9" t="s">
        <v>32</v>
      </c>
      <c r="G12" s="9" t="s">
        <v>43</v>
      </c>
    </row>
    <row r="13" spans="3:7" x14ac:dyDescent="0.3">
      <c r="C13" s="9">
        <v>9</v>
      </c>
      <c r="D13" s="9">
        <v>2</v>
      </c>
      <c r="E13" s="13">
        <v>2500000</v>
      </c>
      <c r="F13" s="9" t="s">
        <v>33</v>
      </c>
      <c r="G13" s="9" t="s">
        <v>41</v>
      </c>
    </row>
    <row r="14" spans="3:7" x14ac:dyDescent="0.3">
      <c r="C14" s="9">
        <v>10</v>
      </c>
      <c r="D14" s="9">
        <v>5</v>
      </c>
      <c r="E14" s="13">
        <v>2500000</v>
      </c>
      <c r="F14" s="9" t="s">
        <v>32</v>
      </c>
      <c r="G14" s="9" t="s">
        <v>41</v>
      </c>
    </row>
    <row r="15" spans="3:7" x14ac:dyDescent="0.3">
      <c r="C15" s="9">
        <v>11</v>
      </c>
      <c r="D15" s="9">
        <v>3</v>
      </c>
      <c r="E15" s="13">
        <v>1900000</v>
      </c>
      <c r="F15" s="9" t="s">
        <v>32</v>
      </c>
      <c r="G15" s="9" t="s">
        <v>42</v>
      </c>
    </row>
    <row r="16" spans="3:7" x14ac:dyDescent="0.3">
      <c r="C16" s="9">
        <v>12</v>
      </c>
      <c r="D16" s="9">
        <v>6</v>
      </c>
      <c r="E16" s="13">
        <v>2600000</v>
      </c>
      <c r="F16" s="9" t="s">
        <v>32</v>
      </c>
      <c r="G16" s="9" t="s">
        <v>41</v>
      </c>
    </row>
    <row r="17" spans="3:7" x14ac:dyDescent="0.3">
      <c r="C17" s="9">
        <v>13</v>
      </c>
      <c r="D17" s="9">
        <v>4</v>
      </c>
      <c r="E17" s="13">
        <v>7000000</v>
      </c>
      <c r="F17" s="9" t="s">
        <v>33</v>
      </c>
      <c r="G17" s="9" t="s">
        <v>43</v>
      </c>
    </row>
    <row r="18" spans="3:7" x14ac:dyDescent="0.3">
      <c r="C18" s="9">
        <v>14</v>
      </c>
      <c r="D18" s="9">
        <v>4</v>
      </c>
      <c r="E18" s="13">
        <v>1100000</v>
      </c>
      <c r="F18" s="9" t="s">
        <v>32</v>
      </c>
      <c r="G18" s="9" t="s">
        <v>42</v>
      </c>
    </row>
    <row r="19" spans="3:7" x14ac:dyDescent="0.3">
      <c r="C19" s="9">
        <v>15</v>
      </c>
      <c r="D19" s="9">
        <v>2</v>
      </c>
      <c r="E19" s="13">
        <v>2000000</v>
      </c>
      <c r="F19" s="9" t="s">
        <v>32</v>
      </c>
      <c r="G19" s="9" t="s">
        <v>41</v>
      </c>
    </row>
    <row r="20" spans="3:7" x14ac:dyDescent="0.3">
      <c r="C20" s="9">
        <v>16</v>
      </c>
      <c r="D20" s="9">
        <v>5</v>
      </c>
      <c r="E20" s="13">
        <v>1800000</v>
      </c>
      <c r="F20" s="9" t="s">
        <v>32</v>
      </c>
      <c r="G20" s="9" t="s">
        <v>42</v>
      </c>
    </row>
    <row r="21" spans="3:7" x14ac:dyDescent="0.3">
      <c r="C21" s="9">
        <v>17</v>
      </c>
      <c r="D21" s="9">
        <v>3</v>
      </c>
      <c r="E21" s="13">
        <v>1200000</v>
      </c>
      <c r="F21" s="9" t="s">
        <v>33</v>
      </c>
      <c r="G21" s="9"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Tamaños de muestra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c:creator>
  <cp:lastModifiedBy>de</cp:lastModifiedBy>
  <dcterms:created xsi:type="dcterms:W3CDTF">2025-03-31T21:51:35Z</dcterms:created>
  <dcterms:modified xsi:type="dcterms:W3CDTF">2025-04-22T05:04:57Z</dcterms:modified>
</cp:coreProperties>
</file>