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EB5F9C3-7E8E-4356-A6BD-01B9638EA1E1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Módulo Mercado" sheetId="3" r:id="rId1"/>
    <sheet name="Módulo Técnico" sheetId="4" r:id="rId2"/>
    <sheet name="Módulo Organizacional" sheetId="5" r:id="rId3"/>
    <sheet name="Modulo Financiero" sheetId="6" r:id="rId4"/>
    <sheet name="Módulo de Impacto" sheetId="7" r:id="rId5"/>
    <sheet name="Hoja2" sheetId="9" state="hidden" r:id="rId6"/>
  </sheets>
  <calcPr calcId="191029"/>
</workbook>
</file>

<file path=xl/calcChain.xml><?xml version="1.0" encoding="utf-8"?>
<calcChain xmlns="http://schemas.openxmlformats.org/spreadsheetml/2006/main">
  <c r="F53" i="4" l="1"/>
  <c r="I44" i="9" l="1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</calcChain>
</file>

<file path=xl/sharedStrings.xml><?xml version="1.0" encoding="utf-8"?>
<sst xmlns="http://schemas.openxmlformats.org/spreadsheetml/2006/main" count="83" uniqueCount="79">
  <si>
    <t>Cédula</t>
  </si>
  <si>
    <t>Ninguno</t>
  </si>
  <si>
    <t>MÓDULO DE MERCADO</t>
  </si>
  <si>
    <t>6. ¿A que Sector y Subsector pertenece?</t>
  </si>
  <si>
    <t>Variables de Evaluación</t>
  </si>
  <si>
    <t>Competidor 1</t>
  </si>
  <si>
    <t>Competidor 2</t>
  </si>
  <si>
    <t>Precio</t>
  </si>
  <si>
    <t>Calidad del Producto o Servicio</t>
  </si>
  <si>
    <t>Valor Agregado</t>
  </si>
  <si>
    <t>Ventaja Comparativa de su proyecto frente a la competencia</t>
  </si>
  <si>
    <t>9. ¿Qué estrategias utilizará para lograr la meta de ventas y cuál es su presupuesto?</t>
  </si>
  <si>
    <t>Actividad</t>
  </si>
  <si>
    <t xml:space="preserve">Descripción </t>
  </si>
  <si>
    <t>Presupuesto</t>
  </si>
  <si>
    <t>Responsable</t>
  </si>
  <si>
    <t>MODULO TECNICO</t>
  </si>
  <si>
    <t>11. Describa Normatividad técnica (Permisos, licencias de funcionamiento, registros, reglamentos)</t>
  </si>
  <si>
    <t>12. Detalle las condiciones técnicas de infraestructura (Plano y distribución de áreas)</t>
  </si>
  <si>
    <t>Requerimiento</t>
  </si>
  <si>
    <t>Cantidad</t>
  </si>
  <si>
    <t>Valor</t>
  </si>
  <si>
    <t>MODULO ORGANIZACIONAL</t>
  </si>
  <si>
    <t>15. Explique como es su Equipo de Trabajo</t>
  </si>
  <si>
    <t>16. Detalle la Estructura Organizacional</t>
  </si>
  <si>
    <t>MODULO FINANCIERO</t>
  </si>
  <si>
    <t>17. Modelo Financiero</t>
  </si>
  <si>
    <t>MODULO DE IMPACTO</t>
  </si>
  <si>
    <t>18. Describa el Impacto Económico que genera su proyecto</t>
  </si>
  <si>
    <t>19. Describa el Impacto Social que genera su proyecto</t>
  </si>
  <si>
    <t>20. Describa el Impacto Ambiental que genera su proyecto</t>
  </si>
  <si>
    <t>LGTBI</t>
  </si>
  <si>
    <t>Sin Título</t>
  </si>
  <si>
    <t>Afrocolombiano</t>
  </si>
  <si>
    <t>Masculino</t>
  </si>
  <si>
    <t>Cali</t>
  </si>
  <si>
    <t>Primaria</t>
  </si>
  <si>
    <t>Desplazado por la Violencia</t>
  </si>
  <si>
    <t>Femenino</t>
  </si>
  <si>
    <t>Palmira</t>
  </si>
  <si>
    <t>Secundaria</t>
  </si>
  <si>
    <t>Persona con Discapacidad</t>
  </si>
  <si>
    <t>Otro</t>
  </si>
  <si>
    <t>Tuluá</t>
  </si>
  <si>
    <t>Tecnico</t>
  </si>
  <si>
    <t>Indigena</t>
  </si>
  <si>
    <t>Buenaventura</t>
  </si>
  <si>
    <t>Tecnologo</t>
  </si>
  <si>
    <t>Mestizo</t>
  </si>
  <si>
    <t>Cartago</t>
  </si>
  <si>
    <t>Profesional</t>
  </si>
  <si>
    <t>Buga</t>
  </si>
  <si>
    <t>Postgrado</t>
  </si>
  <si>
    <t>Otro? Cual?</t>
  </si>
  <si>
    <t>Caicedonia</t>
  </si>
  <si>
    <t>Zarzal</t>
  </si>
  <si>
    <t>Unidad Productiva</t>
  </si>
  <si>
    <t>Nit Persona Natural</t>
  </si>
  <si>
    <t>Persona Natural</t>
  </si>
  <si>
    <t>Nit Persona Juridica</t>
  </si>
  <si>
    <t>Persona Juridica</t>
  </si>
  <si>
    <t>Unidad  Productiva</t>
  </si>
  <si>
    <t>Persona Jurídica</t>
  </si>
  <si>
    <t>Jóvenes</t>
  </si>
  <si>
    <t>Jóvenes Influencers</t>
  </si>
  <si>
    <t>1. ¿Qué problema o necesidad resuelve su iniciativa de negocios Digitales?</t>
  </si>
  <si>
    <t>2. ¿Cuál es el perfil de su cliente y las necesidades a satisfacer?</t>
  </si>
  <si>
    <t>3. Mencione cuál es su mercado potencial (Cifras)</t>
  </si>
  <si>
    <t>4. ¿Cuál es su innovación/Propuesta de Valor?</t>
  </si>
  <si>
    <t>5. Describa su modelo de Negocio</t>
  </si>
  <si>
    <t>Iniciativa</t>
  </si>
  <si>
    <t>8. ¿Quiénes son sus competidores? Califique de 0-10 cada uno de los aspectos.</t>
  </si>
  <si>
    <t>Describa cuales son las ventas y desventajas frente a sus competidores</t>
  </si>
  <si>
    <t>Estretagia de Comunicación</t>
  </si>
  <si>
    <t>Descripción</t>
  </si>
  <si>
    <t xml:space="preserve">Presupuesto </t>
  </si>
  <si>
    <t>Estrategia de  Distribución</t>
  </si>
  <si>
    <t>14. ¿Cuál es su inversión inicial?</t>
  </si>
  <si>
    <t>13. Identifique los requerimientos de inversión: Capital, muebles y enseres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</si>
</sst>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0" fontId="5" fillId="0" borderId="13" xfId="0" applyFont="1" applyBorder="1"/>
    <xf numFmtId="0" fontId="9" fillId="0" borderId="13" xfId="0" applyFont="1" applyBorder="1"/>
    <xf numFmtId="0" fontId="10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19" xfId="0" applyFont="1" applyBorder="1"/>
    <xf numFmtId="0" fontId="10" fillId="0" borderId="1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5" fontId="0" fillId="0" borderId="13" xfId="1" applyNumberFormat="1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164" fontId="0" fillId="0" borderId="0" xfId="1" applyFont="1" applyAlignment="1"/>
    <xf numFmtId="0" fontId="13" fillId="0" borderId="4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8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0" xfId="0" applyFont="1" applyBorder="1"/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8:F71"/>
  <sheetViews>
    <sheetView showGridLines="0" topLeftCell="A21" workbookViewId="0">
      <selection activeCell="A72" sqref="A72:XFD72"/>
    </sheetView>
  </sheetViews>
  <sheetFormatPr baseColWidth="10" defaultColWidth="12.5546875" defaultRowHeight="15" customHeight="1" x14ac:dyDescent="0.3"/>
  <cols>
    <col min="1" max="2" width="8.33203125" customWidth="1"/>
    <col min="3" max="3" width="30.109375" customWidth="1"/>
    <col min="4" max="4" width="36.6640625" customWidth="1"/>
    <col min="5" max="5" width="39.88671875" bestFit="1" customWidth="1"/>
    <col min="6" max="6" width="20" customWidth="1"/>
    <col min="7" max="13" width="11" customWidth="1"/>
  </cols>
  <sheetData>
    <row r="8" spans="3:6" ht="15.75" customHeight="1" x14ac:dyDescent="0.3"/>
    <row r="9" spans="3:6" ht="21.75" customHeight="1" x14ac:dyDescent="0.4">
      <c r="C9" s="57" t="s">
        <v>2</v>
      </c>
      <c r="D9" s="58"/>
      <c r="E9" s="58"/>
      <c r="F9" s="59"/>
    </row>
    <row r="11" spans="3:6" ht="15.75" customHeight="1" x14ac:dyDescent="0.3">
      <c r="C11" s="53" t="s">
        <v>65</v>
      </c>
      <c r="D11" s="53"/>
      <c r="E11" s="53"/>
      <c r="F11" s="53"/>
    </row>
    <row r="12" spans="3:6" ht="7.5" customHeight="1" x14ac:dyDescent="0.3">
      <c r="C12" s="3"/>
      <c r="E12" s="3"/>
    </row>
    <row r="13" spans="3:6" ht="45" customHeight="1" x14ac:dyDescent="0.3">
      <c r="C13" s="60"/>
      <c r="D13" s="61"/>
      <c r="E13" s="61"/>
      <c r="F13" s="62"/>
    </row>
    <row r="14" spans="3:6" ht="7.5" customHeight="1" x14ac:dyDescent="0.3">
      <c r="C14" s="3"/>
      <c r="E14" s="3"/>
    </row>
    <row r="15" spans="3:6" ht="15.75" customHeight="1" x14ac:dyDescent="0.3">
      <c r="C15" s="53" t="s">
        <v>66</v>
      </c>
      <c r="D15" s="53"/>
      <c r="E15" s="53"/>
      <c r="F15" s="53"/>
    </row>
    <row r="16" spans="3:6" ht="7.5" customHeight="1" x14ac:dyDescent="0.3">
      <c r="C16" s="3"/>
      <c r="E16" s="3"/>
    </row>
    <row r="17" spans="3:6" ht="34.5" customHeight="1" x14ac:dyDescent="0.3">
      <c r="C17" s="63"/>
      <c r="D17" s="64"/>
      <c r="E17" s="64"/>
      <c r="F17" s="65"/>
    </row>
    <row r="18" spans="3:6" ht="12.75" customHeight="1" x14ac:dyDescent="0.3">
      <c r="C18" s="67"/>
      <c r="D18" s="68"/>
      <c r="E18" s="68"/>
      <c r="F18" s="69"/>
    </row>
    <row r="19" spans="3:6" ht="12.75" customHeight="1" x14ac:dyDescent="0.3">
      <c r="C19" s="10"/>
      <c r="D19" s="11"/>
      <c r="E19" s="11"/>
      <c r="F19" s="11"/>
    </row>
    <row r="20" spans="3:6" ht="15.75" customHeight="1" x14ac:dyDescent="0.3">
      <c r="C20" s="53" t="s">
        <v>67</v>
      </c>
      <c r="D20" s="77"/>
      <c r="E20" s="77"/>
      <c r="F20" s="77"/>
    </row>
    <row r="21" spans="3:6" ht="7.5" customHeight="1" thickBot="1" x14ac:dyDescent="0.35">
      <c r="C21" s="3"/>
      <c r="E21" s="3"/>
    </row>
    <row r="22" spans="3:6" ht="45" customHeight="1" thickBot="1" x14ac:dyDescent="0.35">
      <c r="C22" s="74"/>
      <c r="D22" s="75"/>
      <c r="E22" s="75"/>
      <c r="F22" s="76"/>
    </row>
    <row r="23" spans="3:6" ht="7.5" customHeight="1" x14ac:dyDescent="0.3"/>
    <row r="24" spans="3:6" ht="15.75" customHeight="1" x14ac:dyDescent="0.3">
      <c r="C24" s="53" t="s">
        <v>68</v>
      </c>
      <c r="D24" s="53"/>
      <c r="E24" s="53"/>
      <c r="F24" s="53"/>
    </row>
    <row r="25" spans="3:6" ht="7.5" customHeight="1" x14ac:dyDescent="0.3">
      <c r="C25" s="3"/>
      <c r="E25" s="3"/>
    </row>
    <row r="26" spans="3:6" ht="45" customHeight="1" x14ac:dyDescent="0.3">
      <c r="C26" s="70"/>
      <c r="D26" s="61"/>
      <c r="E26" s="61"/>
      <c r="F26" s="62"/>
    </row>
    <row r="27" spans="3:6" ht="7.5" customHeight="1" x14ac:dyDescent="0.3"/>
    <row r="28" spans="3:6" ht="15.75" customHeight="1" x14ac:dyDescent="0.3">
      <c r="C28" s="53" t="s">
        <v>69</v>
      </c>
      <c r="D28" s="53"/>
      <c r="E28" s="53"/>
      <c r="F28" s="53"/>
    </row>
    <row r="29" spans="3:6" ht="7.5" customHeight="1" x14ac:dyDescent="0.3">
      <c r="C29" s="3"/>
      <c r="E29" s="3"/>
    </row>
    <row r="30" spans="3:6" ht="45" customHeight="1" x14ac:dyDescent="0.3">
      <c r="C30" s="54"/>
      <c r="D30" s="55"/>
      <c r="E30" s="55"/>
      <c r="F30" s="56"/>
    </row>
    <row r="31" spans="3:6" ht="7.5" customHeight="1" x14ac:dyDescent="0.3"/>
    <row r="32" spans="3:6" ht="15.75" customHeight="1" x14ac:dyDescent="0.3">
      <c r="C32" s="3" t="s">
        <v>3</v>
      </c>
    </row>
    <row r="33" spans="3:6" ht="7.5" customHeight="1" x14ac:dyDescent="0.3">
      <c r="C33" s="3"/>
      <c r="E33" s="3"/>
    </row>
    <row r="34" spans="3:6" ht="45" customHeight="1" x14ac:dyDescent="0.3">
      <c r="C34" s="71"/>
      <c r="D34" s="72"/>
      <c r="E34" s="72"/>
      <c r="F34" s="73"/>
    </row>
    <row r="35" spans="3:6" ht="7.5" customHeight="1" x14ac:dyDescent="0.3"/>
    <row r="36" spans="3:6" ht="15.75" customHeight="1" x14ac:dyDescent="0.3">
      <c r="C36" s="3"/>
    </row>
    <row r="37" spans="3:6" ht="7.5" customHeight="1" x14ac:dyDescent="0.3">
      <c r="C37" s="106"/>
      <c r="D37" s="107"/>
      <c r="E37" s="106"/>
      <c r="F37" s="107"/>
    </row>
    <row r="38" spans="3:6" ht="7.5" customHeight="1" x14ac:dyDescent="0.3"/>
    <row r="39" spans="3:6" ht="15.75" customHeight="1" x14ac:dyDescent="0.3">
      <c r="C39" s="53" t="s">
        <v>71</v>
      </c>
      <c r="D39" s="53"/>
      <c r="E39" s="53"/>
      <c r="F39" s="53"/>
    </row>
    <row r="40" spans="3:6" ht="7.5" customHeight="1" x14ac:dyDescent="0.3"/>
    <row r="41" spans="3:6" ht="14.4" x14ac:dyDescent="0.3">
      <c r="C41" s="4" t="s">
        <v>4</v>
      </c>
      <c r="D41" s="48" t="s">
        <v>5</v>
      </c>
      <c r="E41" s="48" t="s">
        <v>6</v>
      </c>
      <c r="F41" s="4" t="s">
        <v>70</v>
      </c>
    </row>
    <row r="42" spans="3:6" ht="14.4" x14ac:dyDescent="0.3">
      <c r="C42" s="4" t="s">
        <v>7</v>
      </c>
      <c r="D42" s="12"/>
      <c r="E42" s="5"/>
      <c r="F42" s="5"/>
    </row>
    <row r="43" spans="3:6" ht="14.4" x14ac:dyDescent="0.3">
      <c r="C43" s="4" t="s">
        <v>8</v>
      </c>
      <c r="D43" s="5"/>
      <c r="E43" s="5"/>
      <c r="F43" s="5"/>
    </row>
    <row r="44" spans="3:6" ht="14.4" x14ac:dyDescent="0.3">
      <c r="C44" s="4" t="s">
        <v>9</v>
      </c>
      <c r="D44" s="5"/>
      <c r="E44" s="5"/>
      <c r="F44" s="5"/>
    </row>
    <row r="45" spans="3:6" ht="7.5" customHeight="1" x14ac:dyDescent="0.3"/>
    <row r="46" spans="3:6" ht="14.4" x14ac:dyDescent="0.3">
      <c r="C46" t="s">
        <v>10</v>
      </c>
    </row>
    <row r="47" spans="3:6" ht="7.5" customHeight="1" x14ac:dyDescent="0.3"/>
    <row r="48" spans="3:6" ht="45" customHeight="1" x14ac:dyDescent="0.3">
      <c r="C48" s="66" t="s">
        <v>72</v>
      </c>
      <c r="D48" s="55"/>
      <c r="E48" s="55"/>
      <c r="F48" s="56"/>
    </row>
    <row r="49" spans="3:6" ht="7.5" customHeight="1" x14ac:dyDescent="0.3"/>
    <row r="50" spans="3:6" ht="15.75" customHeight="1" x14ac:dyDescent="0.3">
      <c r="C50" s="3" t="s">
        <v>11</v>
      </c>
    </row>
    <row r="51" spans="3:6" ht="7.5" customHeight="1" x14ac:dyDescent="0.3"/>
    <row r="52" spans="3:6" ht="15" customHeight="1" x14ac:dyDescent="0.3">
      <c r="C52" s="49" t="s">
        <v>73</v>
      </c>
    </row>
    <row r="53" spans="3:6" ht="7.5" customHeight="1" x14ac:dyDescent="0.3"/>
    <row r="54" spans="3:6" ht="14.4" x14ac:dyDescent="0.3">
      <c r="C54" s="6" t="s">
        <v>12</v>
      </c>
      <c r="D54" s="6" t="s">
        <v>74</v>
      </c>
      <c r="E54" s="6" t="s">
        <v>75</v>
      </c>
      <c r="F54" s="6" t="s">
        <v>15</v>
      </c>
    </row>
    <row r="55" spans="3:6" ht="71.25" customHeight="1" x14ac:dyDescent="0.3">
      <c r="C55" s="30"/>
      <c r="D55" s="29"/>
      <c r="E55" s="28"/>
      <c r="F55" s="29"/>
    </row>
    <row r="56" spans="3:6" ht="32.25" customHeight="1" x14ac:dyDescent="0.3">
      <c r="C56" s="31"/>
      <c r="D56" s="29"/>
      <c r="E56" s="28"/>
      <c r="F56" s="29"/>
    </row>
    <row r="57" spans="3:6" ht="14.4" x14ac:dyDescent="0.3">
      <c r="C57" s="30"/>
      <c r="D57" s="29"/>
      <c r="E57" s="28"/>
      <c r="F57" s="29"/>
    </row>
    <row r="58" spans="3:6" ht="7.5" customHeight="1" x14ac:dyDescent="0.3"/>
    <row r="59" spans="3:6" ht="14.4" x14ac:dyDescent="0.3">
      <c r="C59" s="49" t="s">
        <v>76</v>
      </c>
    </row>
    <row r="60" spans="3:6" ht="7.5" customHeight="1" x14ac:dyDescent="0.3"/>
    <row r="61" spans="3:6" ht="14.4" x14ac:dyDescent="0.3">
      <c r="C61" s="6" t="s">
        <v>12</v>
      </c>
      <c r="D61" s="6" t="s">
        <v>13</v>
      </c>
      <c r="E61" s="6" t="s">
        <v>14</v>
      </c>
      <c r="F61" s="6" t="s">
        <v>15</v>
      </c>
    </row>
    <row r="62" spans="3:6" ht="78.75" customHeight="1" x14ac:dyDescent="0.3">
      <c r="C62" s="33"/>
      <c r="D62" s="32"/>
      <c r="E62" s="2"/>
      <c r="F62" s="2"/>
    </row>
    <row r="63" spans="3:6" ht="65.25" customHeight="1" x14ac:dyDescent="0.3">
      <c r="C63" s="33"/>
      <c r="D63" s="32"/>
      <c r="E63" s="2"/>
      <c r="F63" s="2"/>
    </row>
    <row r="64" spans="3:6" ht="36" customHeight="1" x14ac:dyDescent="0.3">
      <c r="C64" s="2"/>
      <c r="D64" s="32"/>
      <c r="E64" s="2"/>
      <c r="F64" s="2"/>
    </row>
    <row r="65" spans="3:6" ht="7.5" customHeight="1" x14ac:dyDescent="0.3"/>
    <row r="66" spans="3:6" ht="14.4" x14ac:dyDescent="0.3"/>
    <row r="67" spans="3:6" ht="7.5" customHeight="1" x14ac:dyDescent="0.3"/>
    <row r="68" spans="3:6" ht="14.4" x14ac:dyDescent="0.3">
      <c r="C68" s="50"/>
      <c r="D68" s="50"/>
      <c r="E68" s="50"/>
      <c r="F68" s="50"/>
    </row>
    <row r="69" spans="3:6" ht="48.75" customHeight="1" x14ac:dyDescent="0.3">
      <c r="C69" s="51"/>
      <c r="D69" s="52"/>
    </row>
    <row r="70" spans="3:6" ht="8.25" customHeight="1" x14ac:dyDescent="0.3"/>
    <row r="71" spans="3:6" ht="8.25" customHeight="1" x14ac:dyDescent="0.3"/>
  </sheetData>
  <mergeCells count="15">
    <mergeCell ref="C20:F20"/>
    <mergeCell ref="C24:F24"/>
    <mergeCell ref="C28:F28"/>
    <mergeCell ref="C39:F39"/>
    <mergeCell ref="C9:F9"/>
    <mergeCell ref="C13:F13"/>
    <mergeCell ref="C17:F17"/>
    <mergeCell ref="C48:F48"/>
    <mergeCell ref="C18:F18"/>
    <mergeCell ref="C26:F26"/>
    <mergeCell ref="C30:F30"/>
    <mergeCell ref="C34:F34"/>
    <mergeCell ref="C22:F22"/>
    <mergeCell ref="C11:F11"/>
    <mergeCell ref="C15:F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8:H57"/>
  <sheetViews>
    <sheetView showGridLines="0" workbookViewId="0">
      <selection activeCell="C25" sqref="C25:C39"/>
    </sheetView>
  </sheetViews>
  <sheetFormatPr baseColWidth="10" defaultColWidth="12.5546875" defaultRowHeight="15" customHeight="1" x14ac:dyDescent="0.3"/>
  <cols>
    <col min="1" max="2" width="8.33203125" customWidth="1"/>
    <col min="3" max="3" width="34.5546875" customWidth="1"/>
    <col min="4" max="4" width="57.5546875" customWidth="1"/>
    <col min="5" max="5" width="27.6640625" customWidth="1"/>
    <col min="6" max="6" width="17.44140625" customWidth="1"/>
    <col min="7" max="7" width="11" customWidth="1"/>
    <col min="8" max="8" width="13.109375" bestFit="1" customWidth="1"/>
    <col min="9" max="13" width="11" customWidth="1"/>
  </cols>
  <sheetData>
    <row r="8" spans="3:6" ht="15.75" customHeight="1" x14ac:dyDescent="0.3"/>
    <row r="9" spans="3:6" ht="21.75" customHeight="1" x14ac:dyDescent="0.4">
      <c r="C9" s="57" t="s">
        <v>16</v>
      </c>
      <c r="D9" s="58"/>
      <c r="E9" s="58"/>
      <c r="F9" s="59"/>
    </row>
    <row r="11" spans="3:6" ht="15.75" customHeight="1" x14ac:dyDescent="0.3">
      <c r="C11" s="3" t="s">
        <v>17</v>
      </c>
    </row>
    <row r="12" spans="3:6" ht="8.25" customHeight="1" x14ac:dyDescent="0.3">
      <c r="C12" s="3"/>
    </row>
    <row r="13" spans="3:6" ht="45" customHeight="1" x14ac:dyDescent="0.3">
      <c r="C13" s="83"/>
      <c r="D13" s="84"/>
      <c r="E13" s="84"/>
      <c r="F13" s="85"/>
    </row>
    <row r="14" spans="3:6" ht="7.5" customHeight="1" x14ac:dyDescent="0.3">
      <c r="C14" s="7"/>
      <c r="D14" s="7"/>
      <c r="E14" s="7"/>
      <c r="F14" s="7"/>
    </row>
    <row r="15" spans="3:6" ht="15" customHeight="1" x14ac:dyDescent="0.3">
      <c r="C15" s="3" t="s">
        <v>18</v>
      </c>
      <c r="D15" s="7"/>
      <c r="E15" s="7"/>
      <c r="F15" s="7"/>
    </row>
    <row r="16" spans="3:6" ht="8.25" customHeight="1" x14ac:dyDescent="0.3">
      <c r="C16" s="3"/>
    </row>
    <row r="17" spans="3:8" ht="45" customHeight="1" x14ac:dyDescent="0.3">
      <c r="C17" s="78"/>
      <c r="D17" s="86"/>
      <c r="E17" s="86"/>
      <c r="F17" s="87"/>
    </row>
    <row r="18" spans="3:8" ht="7.5" customHeight="1" x14ac:dyDescent="0.3">
      <c r="C18" s="7"/>
      <c r="D18" s="7"/>
      <c r="E18" s="7"/>
      <c r="F18" s="7"/>
    </row>
    <row r="19" spans="3:8" ht="15" customHeight="1" x14ac:dyDescent="0.3">
      <c r="C19" s="53" t="s">
        <v>78</v>
      </c>
      <c r="D19" s="53"/>
      <c r="E19" s="53"/>
      <c r="F19" s="53"/>
    </row>
    <row r="20" spans="3:8" ht="8.25" customHeight="1" x14ac:dyDescent="0.3">
      <c r="C20" s="3"/>
      <c r="E20" s="3"/>
    </row>
    <row r="21" spans="3:8" ht="19.5" customHeight="1" x14ac:dyDescent="0.3">
      <c r="C21" s="21" t="s">
        <v>19</v>
      </c>
      <c r="D21" s="20" t="s">
        <v>13</v>
      </c>
      <c r="E21" s="8" t="s">
        <v>20</v>
      </c>
      <c r="F21" s="1" t="s">
        <v>21</v>
      </c>
    </row>
    <row r="22" spans="3:8" ht="15.75" customHeight="1" x14ac:dyDescent="0.3">
      <c r="C22" s="22"/>
      <c r="D22" s="23"/>
      <c r="E22" s="8"/>
      <c r="F22" s="13"/>
    </row>
    <row r="23" spans="3:8" ht="15.75" customHeight="1" x14ac:dyDescent="0.3">
      <c r="C23" s="25"/>
      <c r="D23" s="26"/>
      <c r="E23" s="8"/>
      <c r="F23" s="13"/>
    </row>
    <row r="24" spans="3:8" ht="15.75" customHeight="1" x14ac:dyDescent="0.3">
      <c r="C24" s="22"/>
      <c r="D24" s="27"/>
      <c r="E24" s="24"/>
      <c r="F24" s="13"/>
      <c r="H24" s="47"/>
    </row>
    <row r="25" spans="3:8" ht="20.25" customHeight="1" x14ac:dyDescent="0.3">
      <c r="C25" s="88"/>
      <c r="D25" s="16"/>
      <c r="E25" s="15"/>
      <c r="F25" s="13"/>
      <c r="H25" s="47"/>
    </row>
    <row r="26" spans="3:8" ht="20.25" customHeight="1" x14ac:dyDescent="0.3">
      <c r="C26" s="88"/>
      <c r="D26" s="16"/>
      <c r="E26" s="15"/>
      <c r="F26" s="18"/>
    </row>
    <row r="27" spans="3:8" ht="20.25" customHeight="1" x14ac:dyDescent="0.3">
      <c r="C27" s="88"/>
      <c r="D27" s="16"/>
      <c r="E27" s="8"/>
      <c r="F27" s="13"/>
      <c r="H27" s="19"/>
    </row>
    <row r="28" spans="3:8" ht="20.25" customHeight="1" x14ac:dyDescent="0.3">
      <c r="C28" s="88"/>
      <c r="D28" s="16"/>
      <c r="E28" s="15"/>
      <c r="F28" s="13"/>
    </row>
    <row r="29" spans="3:8" ht="20.25" customHeight="1" x14ac:dyDescent="0.3">
      <c r="C29" s="88"/>
      <c r="D29" s="16"/>
      <c r="E29" s="8"/>
      <c r="F29" s="13"/>
      <c r="H29" s="19"/>
    </row>
    <row r="30" spans="3:8" ht="20.25" customHeight="1" x14ac:dyDescent="0.3">
      <c r="C30" s="88"/>
      <c r="D30" s="16"/>
      <c r="E30" s="8"/>
      <c r="F30" s="13"/>
    </row>
    <row r="31" spans="3:8" ht="20.25" customHeight="1" x14ac:dyDescent="0.3">
      <c r="C31" s="88"/>
      <c r="D31" s="16"/>
      <c r="E31" s="8"/>
      <c r="F31" s="13"/>
    </row>
    <row r="32" spans="3:8" ht="20.25" customHeight="1" x14ac:dyDescent="0.3">
      <c r="C32" s="88"/>
      <c r="D32" s="16"/>
      <c r="E32" s="8"/>
      <c r="F32" s="13"/>
      <c r="H32" s="19"/>
    </row>
    <row r="33" spans="3:6" ht="20.25" customHeight="1" x14ac:dyDescent="0.3">
      <c r="C33" s="88"/>
      <c r="D33" s="16"/>
      <c r="E33" s="8"/>
      <c r="F33" s="13"/>
    </row>
    <row r="34" spans="3:6" ht="20.25" customHeight="1" x14ac:dyDescent="0.3">
      <c r="C34" s="88"/>
      <c r="D34" s="16"/>
      <c r="E34" s="8"/>
      <c r="F34" s="13"/>
    </row>
    <row r="35" spans="3:6" ht="20.25" customHeight="1" x14ac:dyDescent="0.3">
      <c r="C35" s="88"/>
      <c r="D35" s="16"/>
      <c r="E35" s="8"/>
      <c r="F35" s="13"/>
    </row>
    <row r="36" spans="3:6" ht="20.25" customHeight="1" x14ac:dyDescent="0.3">
      <c r="C36" s="88"/>
      <c r="D36" s="16"/>
      <c r="E36" s="8"/>
      <c r="F36" s="13"/>
    </row>
    <row r="37" spans="3:6" ht="20.25" customHeight="1" x14ac:dyDescent="0.3">
      <c r="C37" s="88"/>
      <c r="D37" s="16"/>
      <c r="E37" s="8"/>
      <c r="F37" s="13"/>
    </row>
    <row r="38" spans="3:6" ht="20.25" customHeight="1" x14ac:dyDescent="0.3">
      <c r="C38" s="88"/>
      <c r="D38" s="16"/>
      <c r="E38" s="8"/>
      <c r="F38" s="13"/>
    </row>
    <row r="39" spans="3:6" ht="20.25" customHeight="1" x14ac:dyDescent="0.3">
      <c r="C39" s="82"/>
      <c r="D39" s="16"/>
      <c r="E39" s="8"/>
      <c r="F39" s="13"/>
    </row>
    <row r="40" spans="3:6" ht="15.75" customHeight="1" x14ac:dyDescent="0.3">
      <c r="C40" s="15"/>
      <c r="D40" s="17"/>
      <c r="E40" s="8"/>
      <c r="F40" s="13"/>
    </row>
    <row r="41" spans="3:6" ht="15.75" customHeight="1" x14ac:dyDescent="0.3">
      <c r="C41" s="81"/>
      <c r="D41" s="17"/>
      <c r="E41" s="8"/>
      <c r="F41" s="13"/>
    </row>
    <row r="42" spans="3:6" ht="15.75" customHeight="1" x14ac:dyDescent="0.3">
      <c r="C42" s="82"/>
      <c r="D42" s="17"/>
      <c r="E42" s="8"/>
      <c r="F42" s="13"/>
    </row>
    <row r="43" spans="3:6" ht="15.75" customHeight="1" x14ac:dyDescent="0.3">
      <c r="C43" s="15"/>
      <c r="D43" s="17"/>
      <c r="E43" s="8"/>
      <c r="F43" s="13"/>
    </row>
    <row r="44" spans="3:6" ht="15.75" customHeight="1" x14ac:dyDescent="0.3">
      <c r="C44" s="15"/>
      <c r="D44" s="17"/>
      <c r="E44" s="8"/>
      <c r="F44" s="13"/>
    </row>
    <row r="45" spans="3:6" ht="14.4" x14ac:dyDescent="0.3">
      <c r="C45" s="14"/>
      <c r="D45" s="17"/>
      <c r="E45" s="1"/>
      <c r="F45" s="13"/>
    </row>
    <row r="46" spans="3:6" ht="14.4" x14ac:dyDescent="0.3">
      <c r="C46" s="38"/>
      <c r="D46" s="39"/>
      <c r="E46" s="40"/>
      <c r="F46" s="41"/>
    </row>
    <row r="47" spans="3:6" ht="14.4" x14ac:dyDescent="0.3">
      <c r="C47" s="42"/>
      <c r="D47" s="43"/>
      <c r="E47" s="27"/>
      <c r="F47" s="44"/>
    </row>
    <row r="48" spans="3:6" ht="30.75" customHeight="1" x14ac:dyDescent="0.3">
      <c r="C48" s="42"/>
      <c r="D48" s="45"/>
      <c r="E48" s="27"/>
      <c r="F48" s="44"/>
    </row>
    <row r="49" spans="3:8" ht="14.4" x14ac:dyDescent="0.3">
      <c r="C49" s="42"/>
      <c r="D49" s="43"/>
      <c r="E49" s="27"/>
      <c r="F49" s="44"/>
    </row>
    <row r="50" spans="3:8" ht="14.4" x14ac:dyDescent="0.3">
      <c r="C50" s="42"/>
      <c r="D50" s="43"/>
      <c r="E50" s="27"/>
      <c r="F50" s="44"/>
    </row>
    <row r="51" spans="3:8" ht="14.4" x14ac:dyDescent="0.3">
      <c r="C51" s="34"/>
      <c r="D51" s="35"/>
      <c r="E51" s="36"/>
      <c r="F51" s="37"/>
    </row>
    <row r="52" spans="3:8" ht="14.4" x14ac:dyDescent="0.3">
      <c r="C52" s="34"/>
      <c r="D52" s="35"/>
      <c r="E52" s="36"/>
      <c r="F52" s="37"/>
      <c r="H52" s="19"/>
    </row>
    <row r="53" spans="3:8" ht="15" customHeight="1" x14ac:dyDescent="0.3">
      <c r="F53" s="19">
        <f>SUM(F22:F50)</f>
        <v>0</v>
      </c>
    </row>
    <row r="54" spans="3:8" ht="15.75" customHeight="1" x14ac:dyDescent="0.3">
      <c r="C54" s="53" t="s">
        <v>77</v>
      </c>
      <c r="D54" s="53"/>
      <c r="E54" s="53"/>
      <c r="F54" s="53"/>
    </row>
    <row r="55" spans="3:8" ht="8.25" customHeight="1" x14ac:dyDescent="0.3">
      <c r="C55" s="89"/>
      <c r="D55" s="89"/>
      <c r="E55" s="89"/>
      <c r="F55" s="89"/>
    </row>
    <row r="56" spans="3:8" ht="45" customHeight="1" x14ac:dyDescent="0.3">
      <c r="C56" s="78"/>
      <c r="D56" s="79"/>
      <c r="E56" s="79"/>
      <c r="F56" s="80"/>
    </row>
    <row r="57" spans="3:8" ht="7.5" customHeight="1" x14ac:dyDescent="0.3">
      <c r="C57" s="7"/>
      <c r="D57" s="7"/>
      <c r="E57" s="7"/>
      <c r="F57" s="7"/>
    </row>
  </sheetData>
  <mergeCells count="8">
    <mergeCell ref="C56:F56"/>
    <mergeCell ref="C41:C42"/>
    <mergeCell ref="C9:F9"/>
    <mergeCell ref="C13:F13"/>
    <mergeCell ref="C17:F17"/>
    <mergeCell ref="C25:C39"/>
    <mergeCell ref="C54:F55"/>
    <mergeCell ref="C19:F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8:F20"/>
  <sheetViews>
    <sheetView showGridLines="0" topLeftCell="A4" workbookViewId="0">
      <selection activeCell="C13" sqref="C13:F13"/>
    </sheetView>
  </sheetViews>
  <sheetFormatPr baseColWidth="10" defaultColWidth="12.5546875" defaultRowHeight="15" customHeight="1" x14ac:dyDescent="0.3"/>
  <cols>
    <col min="1" max="2" width="8.33203125" customWidth="1"/>
    <col min="3" max="3" width="30.109375" customWidth="1"/>
    <col min="4" max="4" width="14.109375" customWidth="1"/>
    <col min="5" max="5" width="27.6640625" customWidth="1"/>
    <col min="6" max="6" width="17.44140625" customWidth="1"/>
    <col min="7" max="13" width="11" customWidth="1"/>
  </cols>
  <sheetData>
    <row r="8" spans="3:6" ht="15.75" customHeight="1" x14ac:dyDescent="0.3"/>
    <row r="9" spans="3:6" ht="21.75" customHeight="1" x14ac:dyDescent="0.4">
      <c r="C9" s="57" t="s">
        <v>22</v>
      </c>
      <c r="D9" s="58"/>
      <c r="E9" s="58"/>
      <c r="F9" s="59"/>
    </row>
    <row r="11" spans="3:6" ht="15.75" customHeight="1" x14ac:dyDescent="0.3">
      <c r="C11" s="3" t="s">
        <v>23</v>
      </c>
    </row>
    <row r="12" spans="3:6" ht="8.25" customHeight="1" x14ac:dyDescent="0.3">
      <c r="C12" s="3"/>
    </row>
    <row r="13" spans="3:6" ht="42.75" customHeight="1" x14ac:dyDescent="0.3">
      <c r="C13" s="93"/>
      <c r="D13" s="94"/>
      <c r="E13" s="94"/>
      <c r="F13" s="95"/>
    </row>
    <row r="14" spans="3:6" ht="22.5" customHeight="1" x14ac:dyDescent="0.3">
      <c r="C14" s="96"/>
      <c r="D14" s="97"/>
      <c r="E14" s="97"/>
      <c r="F14" s="98"/>
    </row>
    <row r="15" spans="3:6" ht="18" customHeight="1" x14ac:dyDescent="0.3">
      <c r="C15" s="96"/>
      <c r="D15" s="97"/>
      <c r="E15" s="97"/>
      <c r="F15" s="98"/>
    </row>
    <row r="16" spans="3:6" ht="7.5" customHeight="1" x14ac:dyDescent="0.3">
      <c r="C16" s="7"/>
      <c r="D16" s="7"/>
      <c r="E16" s="7"/>
      <c r="F16" s="7"/>
    </row>
    <row r="17" spans="3:6" ht="15" customHeight="1" x14ac:dyDescent="0.3">
      <c r="C17" s="3" t="s">
        <v>24</v>
      </c>
      <c r="D17" s="7"/>
      <c r="E17" s="7"/>
      <c r="F17" s="7"/>
    </row>
    <row r="18" spans="3:6" ht="8.25" customHeight="1" x14ac:dyDescent="0.3">
      <c r="C18" s="3"/>
    </row>
    <row r="19" spans="3:6" ht="47.25" customHeight="1" x14ac:dyDescent="0.3">
      <c r="C19" s="90"/>
      <c r="D19" s="91"/>
      <c r="E19" s="91"/>
      <c r="F19" s="92"/>
    </row>
    <row r="20" spans="3:6" ht="7.5" customHeight="1" x14ac:dyDescent="0.3">
      <c r="C20" s="46"/>
      <c r="D20" s="7"/>
      <c r="E20" s="7"/>
      <c r="F20" s="7"/>
    </row>
  </sheetData>
  <mergeCells count="5">
    <mergeCell ref="C9:F9"/>
    <mergeCell ref="C19:F19"/>
    <mergeCell ref="C13:F13"/>
    <mergeCell ref="C14:F14"/>
    <mergeCell ref="C15:F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8:F15"/>
  <sheetViews>
    <sheetView showGridLines="0" workbookViewId="0">
      <selection activeCell="I11" sqref="I11"/>
    </sheetView>
  </sheetViews>
  <sheetFormatPr baseColWidth="10" defaultColWidth="12.5546875" defaultRowHeight="15" customHeight="1" x14ac:dyDescent="0.3"/>
  <cols>
    <col min="1" max="2" width="8.33203125" customWidth="1"/>
    <col min="3" max="3" width="30.109375" customWidth="1"/>
    <col min="4" max="4" width="14.109375" customWidth="1"/>
    <col min="5" max="5" width="27.6640625" customWidth="1"/>
    <col min="6" max="6" width="17.44140625" customWidth="1"/>
    <col min="7" max="13" width="11" customWidth="1"/>
  </cols>
  <sheetData>
    <row r="8" spans="3:6" ht="15.75" customHeight="1" x14ac:dyDescent="0.3"/>
    <row r="9" spans="3:6" ht="21.75" customHeight="1" x14ac:dyDescent="0.4">
      <c r="C9" s="57" t="s">
        <v>25</v>
      </c>
      <c r="D9" s="58"/>
      <c r="E9" s="58"/>
      <c r="F9" s="59"/>
    </row>
    <row r="11" spans="3:6" ht="15.75" customHeight="1" x14ac:dyDescent="0.3">
      <c r="C11" s="3" t="s">
        <v>26</v>
      </c>
    </row>
    <row r="12" spans="3:6" ht="8.25" customHeight="1" x14ac:dyDescent="0.3">
      <c r="C12" s="3"/>
    </row>
    <row r="13" spans="3:6" ht="45" customHeight="1" x14ac:dyDescent="0.3">
      <c r="C13" s="99"/>
      <c r="D13" s="55"/>
      <c r="E13" s="55"/>
      <c r="F13" s="56"/>
    </row>
    <row r="14" spans="3:6" ht="7.5" customHeight="1" x14ac:dyDescent="0.3">
      <c r="C14" s="7"/>
      <c r="D14" s="7"/>
      <c r="E14" s="7"/>
      <c r="F14" s="7"/>
    </row>
    <row r="15" spans="3:6" ht="7.5" customHeight="1" x14ac:dyDescent="0.3">
      <c r="C15" s="7"/>
      <c r="D15" s="7"/>
      <c r="E15" s="7"/>
      <c r="F15" s="7"/>
    </row>
  </sheetData>
  <mergeCells count="2">
    <mergeCell ref="C9:F9"/>
    <mergeCell ref="C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8:F21"/>
  <sheetViews>
    <sheetView showGridLines="0" tabSelected="1" workbookViewId="0">
      <selection activeCell="C21" sqref="C21:F21"/>
    </sheetView>
  </sheetViews>
  <sheetFormatPr baseColWidth="10" defaultColWidth="12.5546875" defaultRowHeight="15" customHeight="1" x14ac:dyDescent="0.3"/>
  <cols>
    <col min="1" max="2" width="8.33203125" customWidth="1"/>
    <col min="3" max="3" width="30.109375" customWidth="1"/>
    <col min="4" max="4" width="14.109375" customWidth="1"/>
    <col min="5" max="5" width="27.6640625" customWidth="1"/>
    <col min="6" max="6" width="17.44140625" customWidth="1"/>
    <col min="7" max="13" width="11" customWidth="1"/>
  </cols>
  <sheetData>
    <row r="8" spans="3:6" ht="15.75" customHeight="1" x14ac:dyDescent="0.3"/>
    <row r="9" spans="3:6" ht="21.75" customHeight="1" x14ac:dyDescent="0.4">
      <c r="C9" s="57" t="s">
        <v>27</v>
      </c>
      <c r="D9" s="58"/>
      <c r="E9" s="58"/>
      <c r="F9" s="59"/>
    </row>
    <row r="11" spans="3:6" ht="15.75" customHeight="1" x14ac:dyDescent="0.3">
      <c r="C11" s="3" t="s">
        <v>28</v>
      </c>
    </row>
    <row r="12" spans="3:6" ht="8.25" customHeight="1" x14ac:dyDescent="0.3">
      <c r="C12" s="3"/>
    </row>
    <row r="13" spans="3:6" ht="45" customHeight="1" x14ac:dyDescent="0.3">
      <c r="C13" s="100"/>
      <c r="D13" s="101"/>
      <c r="E13" s="101"/>
      <c r="F13" s="102"/>
    </row>
    <row r="14" spans="3:6" ht="7.5" customHeight="1" x14ac:dyDescent="0.3">
      <c r="C14" s="7"/>
      <c r="D14" s="7"/>
      <c r="E14" s="7"/>
      <c r="F14" s="7"/>
    </row>
    <row r="15" spans="3:6" ht="15" customHeight="1" x14ac:dyDescent="0.3">
      <c r="C15" s="3" t="s">
        <v>29</v>
      </c>
      <c r="D15" s="7"/>
      <c r="E15" s="7"/>
      <c r="F15" s="7"/>
    </row>
    <row r="16" spans="3:6" ht="8.25" customHeight="1" x14ac:dyDescent="0.3">
      <c r="C16" s="3"/>
    </row>
    <row r="17" spans="3:6" ht="45" customHeight="1" x14ac:dyDescent="0.3">
      <c r="C17" s="70"/>
      <c r="D17" s="61"/>
      <c r="E17" s="61"/>
      <c r="F17" s="62"/>
    </row>
    <row r="18" spans="3:6" ht="7.5" customHeight="1" x14ac:dyDescent="0.3">
      <c r="C18" s="7"/>
      <c r="D18" s="7"/>
      <c r="E18" s="7"/>
      <c r="F18" s="7"/>
    </row>
    <row r="19" spans="3:6" ht="15.75" customHeight="1" x14ac:dyDescent="0.3">
      <c r="C19" s="3" t="s">
        <v>30</v>
      </c>
      <c r="D19" s="7"/>
      <c r="E19" s="7"/>
      <c r="F19" s="7"/>
    </row>
    <row r="20" spans="3:6" ht="8.25" customHeight="1" x14ac:dyDescent="0.3">
      <c r="C20" s="3"/>
    </row>
    <row r="21" spans="3:6" ht="45" customHeight="1" x14ac:dyDescent="0.3">
      <c r="C21" s="103"/>
      <c r="D21" s="104"/>
      <c r="E21" s="104"/>
      <c r="F21" s="105"/>
    </row>
  </sheetData>
  <mergeCells count="4">
    <mergeCell ref="C9:F9"/>
    <mergeCell ref="C13:F13"/>
    <mergeCell ref="C17:F17"/>
    <mergeCell ref="C21:F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44"/>
  <sheetViews>
    <sheetView workbookViewId="0"/>
  </sheetViews>
  <sheetFormatPr baseColWidth="10" defaultColWidth="12.5546875" defaultRowHeight="15" customHeight="1" x14ac:dyDescent="0.3"/>
  <cols>
    <col min="1" max="1" width="8.33203125" customWidth="1"/>
    <col min="2" max="2" width="15.44140625" customWidth="1"/>
    <col min="3" max="8" width="8.33203125" customWidth="1"/>
    <col min="9" max="9" width="14.88671875" customWidth="1"/>
    <col min="10" max="11" width="8.33203125" customWidth="1"/>
    <col min="12" max="13" width="11" customWidth="1"/>
  </cols>
  <sheetData>
    <row r="2" spans="2:11" ht="14.4" x14ac:dyDescent="0.3">
      <c r="D2" t="s">
        <v>31</v>
      </c>
    </row>
    <row r="3" spans="2:11" ht="15.75" customHeight="1" x14ac:dyDescent="0.3">
      <c r="B3" t="s">
        <v>32</v>
      </c>
      <c r="D3" t="s">
        <v>33</v>
      </c>
      <c r="G3" t="s">
        <v>34</v>
      </c>
      <c r="I3" s="9" t="str">
        <f>HYPERLINK("https://es.wikipedia.org/wiki/Alcal%C3%A1_(Valle_del_Cauca)","Alcalá")</f>
        <v>Alcalá</v>
      </c>
      <c r="K3" s="2" t="s">
        <v>35</v>
      </c>
    </row>
    <row r="4" spans="2:11" ht="15.75" customHeight="1" x14ac:dyDescent="0.3">
      <c r="B4" t="s">
        <v>36</v>
      </c>
      <c r="D4" t="s">
        <v>37</v>
      </c>
      <c r="G4" t="s">
        <v>38</v>
      </c>
      <c r="I4" s="9" t="str">
        <f>HYPERLINK("https://es.wikipedia.org/wiki/Andaluc%C3%ADa_(Valle_del_Cauca)","Andalucía")</f>
        <v>Andalucía</v>
      </c>
      <c r="K4" s="2" t="s">
        <v>39</v>
      </c>
    </row>
    <row r="5" spans="2:11" ht="15.75" customHeight="1" x14ac:dyDescent="0.3">
      <c r="B5" t="s">
        <v>40</v>
      </c>
      <c r="D5" t="s">
        <v>41</v>
      </c>
      <c r="G5" t="s">
        <v>42</v>
      </c>
      <c r="I5" s="9" t="str">
        <f>HYPERLINK("https://es.wikipedia.org/wiki/Ansermanuevo","Ansermanuevo")</f>
        <v>Ansermanuevo</v>
      </c>
      <c r="K5" s="2" t="s">
        <v>43</v>
      </c>
    </row>
    <row r="6" spans="2:11" ht="15.75" customHeight="1" x14ac:dyDescent="0.3">
      <c r="B6" t="s">
        <v>44</v>
      </c>
      <c r="D6" t="s">
        <v>45</v>
      </c>
      <c r="I6" s="9" t="str">
        <f>HYPERLINK("https://es.wikipedia.org/wiki/Argelia_(Valle_del_Cauca)","Argelia")</f>
        <v>Argelia</v>
      </c>
      <c r="K6" s="2" t="s">
        <v>46</v>
      </c>
    </row>
    <row r="7" spans="2:11" ht="15.75" customHeight="1" x14ac:dyDescent="0.3">
      <c r="B7" t="s">
        <v>47</v>
      </c>
      <c r="D7" t="s">
        <v>48</v>
      </c>
      <c r="I7" s="9" t="str">
        <f>HYPERLINK("https://es.wikipedia.org/wiki/Bol%C3%ADvar_(Valle_del_Cauca)","Bolívar")</f>
        <v>Bolívar</v>
      </c>
      <c r="K7" s="2" t="s">
        <v>49</v>
      </c>
    </row>
    <row r="8" spans="2:11" ht="15.75" customHeight="1" x14ac:dyDescent="0.3">
      <c r="B8" t="s">
        <v>50</v>
      </c>
      <c r="D8" t="s">
        <v>1</v>
      </c>
      <c r="I8" s="9" t="str">
        <f>HYPERLINK("https://es.wikipedia.org/wiki/Buenaventura_(Valle_del_Cauca)","Buenaventura")</f>
        <v>Buenaventura</v>
      </c>
      <c r="K8" s="2" t="s">
        <v>51</v>
      </c>
    </row>
    <row r="9" spans="2:11" ht="15.75" customHeight="1" x14ac:dyDescent="0.3">
      <c r="B9" t="s">
        <v>52</v>
      </c>
      <c r="D9" t="s">
        <v>53</v>
      </c>
      <c r="I9" s="9" t="str">
        <f>HYPERLINK("https://es.wikipedia.org/wiki/Buga","Buga")</f>
        <v>Buga</v>
      </c>
      <c r="K9" s="2" t="s">
        <v>54</v>
      </c>
    </row>
    <row r="10" spans="2:11" ht="15.75" customHeight="1" x14ac:dyDescent="0.3">
      <c r="I10" s="9" t="str">
        <f>HYPERLINK("https://es.wikipedia.org/wiki/Bugalagrande","Bugalagrande")</f>
        <v>Bugalagrande</v>
      </c>
      <c r="K10" s="2" t="s">
        <v>55</v>
      </c>
    </row>
    <row r="11" spans="2:11" ht="15.75" customHeight="1" x14ac:dyDescent="0.3">
      <c r="B11" t="s">
        <v>0</v>
      </c>
      <c r="D11" t="s">
        <v>56</v>
      </c>
      <c r="I11" s="9" t="str">
        <f>HYPERLINK("https://es.wikipedia.org/wiki/Caicedonia","Caicedonia")</f>
        <v>Caicedonia</v>
      </c>
    </row>
    <row r="12" spans="2:11" ht="15.75" customHeight="1" x14ac:dyDescent="0.3">
      <c r="B12" t="s">
        <v>57</v>
      </c>
      <c r="D12" t="s">
        <v>58</v>
      </c>
      <c r="I12" s="9" t="str">
        <f>HYPERLINK("https://es.wikipedia.org/wiki/Cali","Cali")</f>
        <v>Cali</v>
      </c>
    </row>
    <row r="13" spans="2:11" ht="15.75" customHeight="1" x14ac:dyDescent="0.3">
      <c r="B13" t="s">
        <v>59</v>
      </c>
      <c r="D13" t="s">
        <v>60</v>
      </c>
      <c r="I13" s="9" t="str">
        <f>HYPERLINK("https://es.wikipedia.org/wiki/Dari%C3%A9n_(Valle_del_Cauca)","Calima - El Darién")</f>
        <v>Calima - El Darién</v>
      </c>
    </row>
    <row r="14" spans="2:11" ht="15.75" customHeight="1" x14ac:dyDescent="0.3">
      <c r="I14" s="9" t="str">
        <f>HYPERLINK("https://es.wikipedia.org/wiki/Candelaria_(Valle_del_Cauca)","Candelaria")</f>
        <v>Candelaria</v>
      </c>
    </row>
    <row r="15" spans="2:11" ht="15.75" customHeight="1" x14ac:dyDescent="0.3">
      <c r="B15" t="s">
        <v>61</v>
      </c>
      <c r="I15" s="9" t="str">
        <f>HYPERLINK("https://es.wikipedia.org/wiki/Cartago_(Valle_del_Cauca)","Cartago")</f>
        <v>Cartago</v>
      </c>
    </row>
    <row r="16" spans="2:11" ht="15.75" customHeight="1" x14ac:dyDescent="0.3">
      <c r="B16" t="s">
        <v>58</v>
      </c>
      <c r="I16" s="9" t="str">
        <f>HYPERLINK("https://es.wikipedia.org/wiki/Dagua","Dagua")</f>
        <v>Dagua</v>
      </c>
    </row>
    <row r="17" spans="2:9" ht="15.75" customHeight="1" x14ac:dyDescent="0.3">
      <c r="B17" t="s">
        <v>62</v>
      </c>
      <c r="I17" s="9" t="str">
        <f>HYPERLINK("https://es.wikipedia.org/wiki/El_%C3%81guila","El Águila")</f>
        <v>El Águila</v>
      </c>
    </row>
    <row r="18" spans="2:9" ht="15.75" customHeight="1" x14ac:dyDescent="0.3">
      <c r="I18" s="9" t="str">
        <f>HYPERLINK("https://es.wikipedia.org/wiki/El_Cairo_(Valle_del_Cauca)","El Cairo")</f>
        <v>El Cairo</v>
      </c>
    </row>
    <row r="19" spans="2:9" ht="15.75" customHeight="1" x14ac:dyDescent="0.3">
      <c r="I19" s="9" t="str">
        <f>HYPERLINK("https://es.wikipedia.org/wiki/El_Cerrito_(Valle_del_Cauca)","El Cerrito")</f>
        <v>El Cerrito</v>
      </c>
    </row>
    <row r="20" spans="2:9" ht="15.75" customHeight="1" x14ac:dyDescent="0.3">
      <c r="B20" t="s">
        <v>63</v>
      </c>
      <c r="I20" s="9" t="str">
        <f>HYPERLINK("https://es.wikipedia.org/wiki/El_Dovio","El Dovio")</f>
        <v>El Dovio</v>
      </c>
    </row>
    <row r="21" spans="2:9" ht="15.75" customHeight="1" x14ac:dyDescent="0.3">
      <c r="B21" t="s">
        <v>64</v>
      </c>
      <c r="I21" s="9" t="str">
        <f>HYPERLINK("https://es.wikipedia.org/wiki/Florida_(Valle_del_Cauca)","Florida")</f>
        <v>Florida</v>
      </c>
    </row>
    <row r="22" spans="2:9" ht="15.75" customHeight="1" x14ac:dyDescent="0.3">
      <c r="I22" s="9" t="str">
        <f>HYPERLINK("https://es.wikipedia.org/wiki/Ginebra_(Valle_del_Cauca)","Ginebra")</f>
        <v>Ginebra</v>
      </c>
    </row>
    <row r="23" spans="2:9" ht="15.75" customHeight="1" x14ac:dyDescent="0.3">
      <c r="I23" s="9" t="str">
        <f>HYPERLINK("https://es.wikipedia.org/wiki/Guacar%C3%AD","Guacarí")</f>
        <v>Guacarí</v>
      </c>
    </row>
    <row r="24" spans="2:9" ht="15.75" customHeight="1" x14ac:dyDescent="0.3">
      <c r="I24" s="9" t="str">
        <f>HYPERLINK("https://es.wikipedia.org/wiki/Jamund%C3%AD","Jamundí")</f>
        <v>Jamundí</v>
      </c>
    </row>
    <row r="25" spans="2:9" ht="15.75" customHeight="1" x14ac:dyDescent="0.3">
      <c r="I25" s="9" t="str">
        <f>HYPERLINK("https://es.wikipedia.org/wiki/La_Cumbre_(Valle_del_Cauca)","La Cumbre")</f>
        <v>La Cumbre</v>
      </c>
    </row>
    <row r="26" spans="2:9" ht="15.75" customHeight="1" x14ac:dyDescent="0.3">
      <c r="I26" s="9" t="str">
        <f>HYPERLINK("https://es.wikipedia.org/wiki/La_Uni%C3%B3n_(Valle_del_Cauca)","La Unión")</f>
        <v>La Unión</v>
      </c>
    </row>
    <row r="27" spans="2:9" ht="15.75" customHeight="1" x14ac:dyDescent="0.3">
      <c r="I27" s="9" t="str">
        <f>HYPERLINK("https://es.wikipedia.org/wiki/La_Victoria_(Valle_del_Cauca)","La Victoria")</f>
        <v>La Victoria</v>
      </c>
    </row>
    <row r="28" spans="2:9" ht="15.75" customHeight="1" x14ac:dyDescent="0.3">
      <c r="I28" s="9" t="str">
        <f>HYPERLINK("https://es.wikipedia.org/wiki/Obando_(Valle_del_Cauca)","Obando")</f>
        <v>Obando</v>
      </c>
    </row>
    <row r="29" spans="2:9" ht="15.75" customHeight="1" x14ac:dyDescent="0.3">
      <c r="I29" s="9" t="str">
        <f>HYPERLINK("https://es.wikipedia.org/wiki/Palmira_(Valle_del_Cauca)","Palmira")</f>
        <v>Palmira</v>
      </c>
    </row>
    <row r="30" spans="2:9" ht="15.75" customHeight="1" x14ac:dyDescent="0.3">
      <c r="I30" s="9" t="str">
        <f>HYPERLINK("https://es.wikipedia.org/wiki/Pradera_(Valle_del_Cauca)","Pradera")</f>
        <v>Pradera</v>
      </c>
    </row>
    <row r="31" spans="2:9" ht="15.75" customHeight="1" x14ac:dyDescent="0.3">
      <c r="I31" s="9" t="str">
        <f>HYPERLINK("https://es.wikipedia.org/wiki/Restrepo_(Valle_del_Cauca)","Restrepo")</f>
        <v>Restrepo</v>
      </c>
    </row>
    <row r="32" spans="2:9" ht="15.75" customHeight="1" x14ac:dyDescent="0.3">
      <c r="I32" s="9" t="str">
        <f>HYPERLINK("https://es.wikipedia.org/wiki/Riofr%C3%ADo_(Valle_del_Cauca)","Riofrío")</f>
        <v>Riofrío</v>
      </c>
    </row>
    <row r="33" spans="9:9" ht="15.75" customHeight="1" x14ac:dyDescent="0.3">
      <c r="I33" s="9" t="str">
        <f>HYPERLINK("https://es.wikipedia.org/wiki/Roldanillo","Roldanillo")</f>
        <v>Roldanillo</v>
      </c>
    </row>
    <row r="34" spans="9:9" ht="15.75" customHeight="1" x14ac:dyDescent="0.3">
      <c r="I34" s="9" t="str">
        <f>HYPERLINK("https://es.wikipedia.org/wiki/San_Pedro_(Valle_del_Cauca)","San Pedro")</f>
        <v>San Pedro</v>
      </c>
    </row>
    <row r="35" spans="9:9" ht="15.75" customHeight="1" x14ac:dyDescent="0.3">
      <c r="I35" s="9" t="str">
        <f>HYPERLINK("https://es.wikipedia.org/wiki/Sevilla_(Valle_del_Cauca)","Sevilla")</f>
        <v>Sevilla</v>
      </c>
    </row>
    <row r="36" spans="9:9" ht="15.75" customHeight="1" x14ac:dyDescent="0.3">
      <c r="I36" s="9" t="str">
        <f>HYPERLINK("https://es.wikipedia.org/wiki/Toro_(Valle_del_Cauca)","Toro")</f>
        <v>Toro</v>
      </c>
    </row>
    <row r="37" spans="9:9" ht="15.75" customHeight="1" x14ac:dyDescent="0.3">
      <c r="I37" s="9" t="str">
        <f>HYPERLINK("https://es.wikipedia.org/wiki/Trujillo_(Valle_del_Cauca)","Trujillo")</f>
        <v>Trujillo</v>
      </c>
    </row>
    <row r="38" spans="9:9" ht="15.75" customHeight="1" x14ac:dyDescent="0.3">
      <c r="I38" s="9" t="str">
        <f>HYPERLINK("https://es.wikipedia.org/wiki/Tulu%C3%A1","Tuluá")</f>
        <v>Tuluá</v>
      </c>
    </row>
    <row r="39" spans="9:9" ht="15.75" customHeight="1" x14ac:dyDescent="0.3">
      <c r="I39" s="9" t="str">
        <f>HYPERLINK("https://es.wikipedia.org/wiki/Ulloa_(Valle_del_Cauca)","Ulloa")</f>
        <v>Ulloa</v>
      </c>
    </row>
    <row r="40" spans="9:9" ht="15.75" customHeight="1" x14ac:dyDescent="0.3">
      <c r="I40" s="9" t="str">
        <f>HYPERLINK("https://es.wikipedia.org/wiki/Versalles_(Valle_del_Cauca)","Versalles")</f>
        <v>Versalles</v>
      </c>
    </row>
    <row r="41" spans="9:9" ht="15.75" customHeight="1" x14ac:dyDescent="0.3">
      <c r="I41" s="9" t="str">
        <f>HYPERLINK("https://es.wikipedia.org/wiki/Vijes","Vijes")</f>
        <v>Vijes</v>
      </c>
    </row>
    <row r="42" spans="9:9" ht="15.75" customHeight="1" x14ac:dyDescent="0.3">
      <c r="I42" s="9" t="str">
        <f>HYPERLINK("https://es.wikipedia.org/wiki/Yotoco","Yotoco")</f>
        <v>Yotoco</v>
      </c>
    </row>
    <row r="43" spans="9:9" ht="15.75" customHeight="1" x14ac:dyDescent="0.3">
      <c r="I43" s="9" t="str">
        <f>HYPERLINK("https://es.wikipedia.org/wiki/Yumbo","Yumbo")</f>
        <v>Yumbo</v>
      </c>
    </row>
    <row r="44" spans="9:9" ht="15.75" customHeight="1" x14ac:dyDescent="0.3">
      <c r="I44" s="9" t="str">
        <f>HYPERLINK("https://es.wikipedia.org/wiki/Zarzal","Zarzal")</f>
        <v>Zarzal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Módulo Mercado</vt:lpstr>
      <vt:lpstr>Módulo Técnico</vt:lpstr>
      <vt:lpstr>Módulo Organizacional</vt:lpstr>
      <vt:lpstr>Modulo Financiero</vt:lpstr>
      <vt:lpstr>Módulo de Impacto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Ossa</dc:creator>
  <cp:lastModifiedBy>Asus</cp:lastModifiedBy>
  <dcterms:created xsi:type="dcterms:W3CDTF">2020-01-22T21:17:52Z</dcterms:created>
  <dcterms:modified xsi:type="dcterms:W3CDTF">2026-03-10T22:10:00Z</dcterms:modified>
</cp:coreProperties>
</file>